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160"/>
  </bookViews>
  <sheets>
    <sheet name="2021 oferta" sheetId="2" r:id="rId1"/>
  </sheets>
  <definedNames>
    <definedName name="_xlnm._FilterDatabase" localSheetId="0" hidden="1">'2021 oferta'!$A$17:$CQ$944</definedName>
    <definedName name="Excel_BuiltIn__FilterDatabase" localSheetId="0">'2021 oferta'!$M$17:$N$17</definedName>
    <definedName name="Excel_BuiltIn__FilterDatabase_1">'2021 oferta'!$B$17:$N$895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2"/>
  <c r="I20"/>
  <c r="I21"/>
  <c r="I944" s="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U125"/>
  <c r="U126"/>
  <c r="U127"/>
  <c r="U128"/>
  <c r="U129"/>
  <c r="U130"/>
  <c r="U131"/>
  <c r="U132"/>
  <c r="U133"/>
  <c r="U134"/>
  <c r="U135"/>
  <c r="U136"/>
  <c r="U137"/>
  <c r="U138"/>
  <c r="U139"/>
  <c r="U140"/>
  <c r="U141"/>
  <c r="U142"/>
  <c r="U143"/>
  <c r="U144"/>
  <c r="U145"/>
  <c r="U146"/>
  <c r="U147"/>
  <c r="U148"/>
  <c r="U149"/>
  <c r="U150"/>
  <c r="U151"/>
  <c r="U152"/>
  <c r="U153"/>
  <c r="U154"/>
  <c r="U155"/>
  <c r="U156"/>
  <c r="U157"/>
  <c r="U158"/>
  <c r="U159"/>
  <c r="U160"/>
  <c r="U161"/>
  <c r="U162"/>
  <c r="U163"/>
  <c r="U164"/>
  <c r="U165"/>
  <c r="U166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U194"/>
  <c r="U195"/>
  <c r="U196"/>
  <c r="U197"/>
  <c r="U198"/>
  <c r="U199"/>
  <c r="U200"/>
  <c r="U201"/>
  <c r="U202"/>
  <c r="U203"/>
  <c r="U204"/>
  <c r="U205"/>
  <c r="U206"/>
  <c r="U207"/>
  <c r="U208"/>
  <c r="U209"/>
  <c r="U210"/>
  <c r="U211"/>
  <c r="U212"/>
  <c r="U213"/>
  <c r="U214"/>
  <c r="U215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34"/>
  <c r="U235"/>
  <c r="U236"/>
  <c r="U237"/>
  <c r="U238"/>
  <c r="U239"/>
  <c r="U240"/>
  <c r="U241"/>
  <c r="U242"/>
  <c r="U243"/>
  <c r="U244"/>
  <c r="U245"/>
  <c r="U246"/>
  <c r="U247"/>
  <c r="U248"/>
  <c r="U249"/>
  <c r="U250"/>
  <c r="U251"/>
  <c r="U252"/>
  <c r="U253"/>
  <c r="U254"/>
  <c r="U255"/>
  <c r="U256"/>
  <c r="U257"/>
  <c r="U258"/>
  <c r="U259"/>
  <c r="U260"/>
  <c r="U261"/>
  <c r="U262"/>
  <c r="U263"/>
  <c r="U264"/>
  <c r="U265"/>
  <c r="U266"/>
  <c r="U267"/>
  <c r="U268"/>
  <c r="U269"/>
  <c r="U270"/>
  <c r="U271"/>
  <c r="U272"/>
  <c r="U273"/>
  <c r="U274"/>
  <c r="U275"/>
  <c r="U276"/>
  <c r="U277"/>
  <c r="U278"/>
  <c r="U279"/>
  <c r="U280"/>
  <c r="U281"/>
  <c r="U282"/>
  <c r="U283"/>
  <c r="U284"/>
  <c r="U285"/>
  <c r="U286"/>
  <c r="U287"/>
  <c r="U288"/>
  <c r="U289"/>
  <c r="U290"/>
  <c r="U291"/>
  <c r="U292"/>
  <c r="U293"/>
  <c r="U294"/>
  <c r="U295"/>
  <c r="U296"/>
  <c r="U297"/>
  <c r="U298"/>
  <c r="U299"/>
  <c r="U300"/>
  <c r="U301"/>
  <c r="U302"/>
  <c r="U303"/>
  <c r="U304"/>
  <c r="U305"/>
  <c r="U306"/>
  <c r="U307"/>
  <c r="U308"/>
  <c r="U309"/>
  <c r="U310"/>
  <c r="U311"/>
  <c r="U312"/>
  <c r="U313"/>
  <c r="U314"/>
  <c r="U315"/>
  <c r="U316"/>
  <c r="U317"/>
  <c r="U318"/>
  <c r="U319"/>
  <c r="U320"/>
  <c r="U321"/>
  <c r="U322"/>
  <c r="U323"/>
  <c r="U324"/>
  <c r="U325"/>
  <c r="U326"/>
  <c r="U327"/>
  <c r="U328"/>
  <c r="U329"/>
  <c r="U330"/>
  <c r="U331"/>
  <c r="U332"/>
  <c r="U333"/>
  <c r="U334"/>
  <c r="U335"/>
  <c r="U336"/>
  <c r="U337"/>
  <c r="U338"/>
  <c r="U339"/>
  <c r="U340"/>
  <c r="U341"/>
  <c r="U342"/>
  <c r="U343"/>
  <c r="U344"/>
  <c r="U345"/>
  <c r="U346"/>
  <c r="U347"/>
  <c r="U348"/>
  <c r="U349"/>
  <c r="U350"/>
  <c r="U351"/>
  <c r="U352"/>
  <c r="U353"/>
  <c r="U354"/>
  <c r="U355"/>
  <c r="U356"/>
  <c r="U357"/>
  <c r="U358"/>
  <c r="U359"/>
  <c r="U360"/>
  <c r="U361"/>
  <c r="U362"/>
  <c r="U363"/>
  <c r="U364"/>
  <c r="U365"/>
  <c r="U366"/>
  <c r="U367"/>
  <c r="U368"/>
  <c r="U369"/>
  <c r="U370"/>
  <c r="U371"/>
  <c r="U372"/>
  <c r="U373"/>
  <c r="U374"/>
  <c r="U375"/>
  <c r="U376"/>
  <c r="U377"/>
  <c r="U378"/>
  <c r="U379"/>
  <c r="U380"/>
  <c r="U381"/>
  <c r="U382"/>
  <c r="U383"/>
  <c r="U384"/>
  <c r="U385"/>
  <c r="U386"/>
  <c r="U387"/>
  <c r="U388"/>
  <c r="U389"/>
  <c r="U390"/>
  <c r="U391"/>
  <c r="U392"/>
  <c r="U393"/>
  <c r="U394"/>
  <c r="U395"/>
  <c r="U396"/>
  <c r="U397"/>
  <c r="U398"/>
  <c r="U399"/>
  <c r="U400"/>
  <c r="U401"/>
  <c r="U402"/>
  <c r="U403"/>
  <c r="U404"/>
  <c r="U405"/>
  <c r="U406"/>
  <c r="U407"/>
  <c r="U408"/>
  <c r="U409"/>
  <c r="U410"/>
  <c r="U411"/>
  <c r="U412"/>
  <c r="U413"/>
  <c r="U414"/>
  <c r="U415"/>
  <c r="U416"/>
  <c r="U417"/>
  <c r="U418"/>
  <c r="U419"/>
  <c r="U420"/>
  <c r="U421"/>
  <c r="U422"/>
  <c r="U423"/>
  <c r="U424"/>
  <c r="U425"/>
  <c r="U426"/>
  <c r="U427"/>
  <c r="U428"/>
  <c r="U429"/>
  <c r="U430"/>
  <c r="U431"/>
  <c r="U432"/>
  <c r="U433"/>
  <c r="U434"/>
  <c r="U435"/>
  <c r="U436"/>
  <c r="U437"/>
  <c r="U438"/>
  <c r="U439"/>
  <c r="U440"/>
  <c r="U441"/>
  <c r="U442"/>
  <c r="U443"/>
  <c r="U444"/>
  <c r="U445"/>
  <c r="U446"/>
  <c r="U447"/>
  <c r="U448"/>
  <c r="U449"/>
  <c r="U450"/>
  <c r="U451"/>
  <c r="U452"/>
  <c r="U453"/>
  <c r="U454"/>
  <c r="U455"/>
  <c r="U456"/>
  <c r="U457"/>
  <c r="U458"/>
  <c r="U459"/>
  <c r="U460"/>
  <c r="U461"/>
  <c r="U462"/>
  <c r="U463"/>
  <c r="U464"/>
  <c r="U465"/>
  <c r="U466"/>
  <c r="U467"/>
  <c r="U468"/>
  <c r="U469"/>
  <c r="U470"/>
  <c r="U471"/>
  <c r="U472"/>
  <c r="U473"/>
  <c r="U474"/>
  <c r="U475"/>
  <c r="U476"/>
  <c r="U477"/>
  <c r="U478"/>
  <c r="U479"/>
  <c r="U480"/>
  <c r="U481"/>
  <c r="U482"/>
  <c r="U483"/>
  <c r="U484"/>
  <c r="U485"/>
  <c r="U486"/>
  <c r="U487"/>
  <c r="U488"/>
  <c r="U489"/>
  <c r="U490"/>
  <c r="U491"/>
  <c r="U492"/>
  <c r="U493"/>
  <c r="U494"/>
  <c r="U495"/>
  <c r="U496"/>
  <c r="U497"/>
  <c r="U498"/>
  <c r="U499"/>
  <c r="U500"/>
  <c r="U501"/>
  <c r="U502"/>
  <c r="U503"/>
  <c r="U504"/>
  <c r="U505"/>
  <c r="U506"/>
  <c r="U507"/>
  <c r="U508"/>
  <c r="U509"/>
  <c r="U510"/>
  <c r="U511"/>
  <c r="U512"/>
  <c r="U513"/>
  <c r="U514"/>
  <c r="U515"/>
  <c r="U516"/>
  <c r="U517"/>
  <c r="U518"/>
  <c r="U519"/>
  <c r="U520"/>
  <c r="U521"/>
  <c r="U522"/>
  <c r="U523"/>
  <c r="U524"/>
  <c r="U525"/>
  <c r="U526"/>
  <c r="U527"/>
  <c r="U528"/>
  <c r="U529"/>
  <c r="U530"/>
  <c r="U531"/>
  <c r="U532"/>
  <c r="U533"/>
  <c r="U534"/>
  <c r="U535"/>
  <c r="U536"/>
  <c r="U537"/>
  <c r="U538"/>
  <c r="U539"/>
  <c r="U540"/>
  <c r="U541"/>
  <c r="U542"/>
  <c r="U543"/>
  <c r="U544"/>
  <c r="U545"/>
  <c r="U546"/>
  <c r="U547"/>
  <c r="U548"/>
  <c r="U549"/>
  <c r="U550"/>
  <c r="U551"/>
  <c r="U552"/>
  <c r="U553"/>
  <c r="U554"/>
  <c r="U555"/>
  <c r="U556"/>
  <c r="U557"/>
  <c r="U558"/>
  <c r="U559"/>
  <c r="U560"/>
  <c r="U561"/>
  <c r="U562"/>
  <c r="U563"/>
  <c r="U564"/>
  <c r="U565"/>
  <c r="U566"/>
  <c r="U567"/>
  <c r="U568"/>
  <c r="U569"/>
  <c r="U570"/>
  <c r="U571"/>
  <c r="U572"/>
  <c r="U573"/>
  <c r="U574"/>
  <c r="U575"/>
  <c r="U576"/>
  <c r="U577"/>
  <c r="U578"/>
  <c r="U579"/>
  <c r="U580"/>
  <c r="U581"/>
  <c r="U582"/>
  <c r="U583"/>
  <c r="U584"/>
  <c r="U585"/>
  <c r="U586"/>
  <c r="U587"/>
  <c r="U588"/>
  <c r="U589"/>
  <c r="U590"/>
  <c r="U591"/>
  <c r="U592"/>
  <c r="U593"/>
  <c r="U594"/>
  <c r="U595"/>
  <c r="U596"/>
  <c r="U597"/>
  <c r="U598"/>
  <c r="U599"/>
  <c r="U600"/>
  <c r="U601"/>
  <c r="U602"/>
  <c r="U603"/>
  <c r="U604"/>
  <c r="U605"/>
  <c r="U606"/>
  <c r="U607"/>
  <c r="U608"/>
  <c r="U609"/>
  <c r="U610"/>
  <c r="U611"/>
  <c r="U612"/>
  <c r="U613"/>
  <c r="U614"/>
  <c r="U615"/>
  <c r="U616"/>
  <c r="U617"/>
  <c r="U618"/>
  <c r="U619"/>
  <c r="U620"/>
  <c r="U621"/>
  <c r="U622"/>
  <c r="U623"/>
  <c r="U624"/>
  <c r="U625"/>
  <c r="U626"/>
  <c r="U627"/>
  <c r="U628"/>
  <c r="U629"/>
  <c r="U630"/>
  <c r="U631"/>
  <c r="U632"/>
  <c r="U633"/>
  <c r="U634"/>
  <c r="U635"/>
  <c r="U636"/>
  <c r="U637"/>
  <c r="U638"/>
  <c r="U639"/>
  <c r="U640"/>
  <c r="U641"/>
  <c r="U642"/>
  <c r="U643"/>
  <c r="U644"/>
  <c r="U645"/>
  <c r="U646"/>
  <c r="U647"/>
  <c r="U648"/>
  <c r="U649"/>
  <c r="U650"/>
  <c r="U651"/>
  <c r="U652"/>
  <c r="U653"/>
  <c r="U654"/>
  <c r="U655"/>
  <c r="U656"/>
  <c r="U657"/>
  <c r="U658"/>
  <c r="U659"/>
  <c r="U660"/>
  <c r="U661"/>
  <c r="U662"/>
  <c r="U663"/>
  <c r="U664"/>
  <c r="U665"/>
  <c r="U666"/>
  <c r="U667"/>
  <c r="U668"/>
  <c r="U669"/>
  <c r="U670"/>
  <c r="U671"/>
  <c r="U672"/>
  <c r="U673"/>
  <c r="U674"/>
  <c r="U675"/>
  <c r="U676"/>
  <c r="U677"/>
  <c r="U678"/>
  <c r="U679"/>
  <c r="U680"/>
  <c r="U681"/>
  <c r="U682"/>
  <c r="U683"/>
  <c r="U684"/>
  <c r="U685"/>
  <c r="U686"/>
  <c r="U687"/>
  <c r="U688"/>
  <c r="U689"/>
  <c r="U690"/>
  <c r="U691"/>
  <c r="U692"/>
  <c r="U693"/>
  <c r="U694"/>
  <c r="U695"/>
  <c r="U696"/>
  <c r="U697"/>
  <c r="U698"/>
  <c r="U699"/>
  <c r="U700"/>
  <c r="U701"/>
  <c r="U702"/>
  <c r="U703"/>
  <c r="U704"/>
  <c r="U705"/>
  <c r="U706"/>
  <c r="U707"/>
  <c r="U708"/>
  <c r="U709"/>
  <c r="U710"/>
  <c r="U711"/>
  <c r="U712"/>
  <c r="U713"/>
  <c r="U714"/>
  <c r="U715"/>
  <c r="U716"/>
  <c r="U717"/>
  <c r="U718"/>
  <c r="U719"/>
  <c r="U720"/>
  <c r="U721"/>
  <c r="U722"/>
  <c r="U723"/>
  <c r="U724"/>
  <c r="U725"/>
  <c r="U726"/>
  <c r="U727"/>
  <c r="U728"/>
  <c r="U729"/>
  <c r="U730"/>
  <c r="U731"/>
  <c r="U732"/>
  <c r="U733"/>
  <c r="U734"/>
  <c r="U735"/>
  <c r="U736"/>
  <c r="U737"/>
  <c r="U738"/>
  <c r="U739"/>
  <c r="U740"/>
  <c r="U741"/>
  <c r="U742"/>
  <c r="U743"/>
  <c r="U744"/>
  <c r="U745"/>
  <c r="U746"/>
  <c r="U747"/>
  <c r="U748"/>
  <c r="U749"/>
  <c r="U750"/>
  <c r="U751"/>
  <c r="U752"/>
  <c r="U753"/>
  <c r="U754"/>
  <c r="U755"/>
  <c r="U756"/>
  <c r="U757"/>
  <c r="U758"/>
  <c r="U759"/>
  <c r="U760"/>
  <c r="U761"/>
  <c r="U762"/>
  <c r="U763"/>
  <c r="U764"/>
  <c r="U765"/>
  <c r="U766"/>
  <c r="U767"/>
  <c r="U768"/>
  <c r="U769"/>
  <c r="U770"/>
  <c r="U771"/>
  <c r="U772"/>
  <c r="U773"/>
  <c r="U774"/>
  <c r="U775"/>
  <c r="U776"/>
  <c r="U777"/>
  <c r="U778"/>
  <c r="U779"/>
  <c r="U780"/>
  <c r="U781"/>
  <c r="U782"/>
  <c r="U783"/>
  <c r="U784"/>
  <c r="U785"/>
  <c r="U786"/>
  <c r="U787"/>
  <c r="U788"/>
  <c r="U789"/>
  <c r="U790"/>
  <c r="U791"/>
  <c r="U792"/>
  <c r="U793"/>
  <c r="U794"/>
  <c r="U795"/>
  <c r="U796"/>
  <c r="U797"/>
  <c r="U798"/>
  <c r="U799"/>
  <c r="U800"/>
  <c r="U801"/>
  <c r="U802"/>
  <c r="U803"/>
  <c r="U804"/>
  <c r="U805"/>
  <c r="U806"/>
  <c r="U807"/>
  <c r="U808"/>
  <c r="U809"/>
  <c r="U810"/>
  <c r="U811"/>
  <c r="U812"/>
  <c r="U813"/>
  <c r="U814"/>
  <c r="U815"/>
  <c r="U816"/>
  <c r="U817"/>
  <c r="U818"/>
  <c r="U819"/>
  <c r="U820"/>
  <c r="U821"/>
  <c r="U822"/>
  <c r="U823"/>
  <c r="U824"/>
  <c r="U825"/>
  <c r="U826"/>
  <c r="U827"/>
  <c r="U828"/>
  <c r="U829"/>
  <c r="U830"/>
  <c r="U831"/>
  <c r="U832"/>
  <c r="U833"/>
  <c r="U834"/>
  <c r="U835"/>
  <c r="U836"/>
  <c r="U837"/>
  <c r="U838"/>
  <c r="U839"/>
  <c r="U840"/>
  <c r="U841"/>
  <c r="U842"/>
  <c r="U843"/>
  <c r="U844"/>
  <c r="U845"/>
  <c r="U846"/>
  <c r="U847"/>
  <c r="U848"/>
  <c r="U849"/>
  <c r="U850"/>
  <c r="U851"/>
  <c r="U852"/>
  <c r="U853"/>
  <c r="U854"/>
  <c r="U855"/>
  <c r="U856"/>
  <c r="U857"/>
  <c r="U858"/>
  <c r="U859"/>
  <c r="U860"/>
  <c r="U861"/>
  <c r="U862"/>
  <c r="U863"/>
  <c r="U864"/>
  <c r="U865"/>
  <c r="U866"/>
  <c r="U867"/>
  <c r="U868"/>
  <c r="U869"/>
  <c r="U870"/>
  <c r="U871"/>
  <c r="U872"/>
  <c r="U873"/>
  <c r="U874"/>
  <c r="U875"/>
  <c r="U876"/>
  <c r="U877"/>
  <c r="U878"/>
  <c r="U879"/>
  <c r="U880"/>
  <c r="U881"/>
  <c r="U882"/>
  <c r="U883"/>
  <c r="U884"/>
  <c r="U885"/>
  <c r="U886"/>
  <c r="U887"/>
  <c r="U888"/>
  <c r="U889"/>
  <c r="U890"/>
  <c r="U891"/>
  <c r="U892"/>
  <c r="U893"/>
  <c r="U894"/>
  <c r="U895"/>
  <c r="U896"/>
  <c r="U897"/>
  <c r="U898"/>
  <c r="U899"/>
  <c r="U900"/>
  <c r="U901"/>
  <c r="U902"/>
  <c r="U903"/>
  <c r="U904"/>
  <c r="U905"/>
  <c r="U906"/>
  <c r="U907"/>
  <c r="U908"/>
  <c r="U909"/>
  <c r="U910"/>
  <c r="U911"/>
  <c r="U912"/>
  <c r="U913"/>
  <c r="U914"/>
  <c r="U915"/>
  <c r="U916"/>
  <c r="U917"/>
  <c r="U918"/>
  <c r="U919"/>
  <c r="U920"/>
  <c r="U921"/>
  <c r="U922"/>
  <c r="U923"/>
  <c r="U924"/>
  <c r="U925"/>
  <c r="U926"/>
  <c r="U927"/>
  <c r="U928"/>
  <c r="U929"/>
  <c r="U930"/>
  <c r="U931"/>
  <c r="U932"/>
  <c r="U933"/>
  <c r="U934"/>
  <c r="U935"/>
  <c r="U936"/>
  <c r="U937"/>
  <c r="U938"/>
  <c r="U939"/>
  <c r="U940"/>
  <c r="U941"/>
  <c r="U942"/>
  <c r="U943"/>
  <c r="U18"/>
  <c r="U944" s="1"/>
  <c r="I951" s="1"/>
  <c r="P19"/>
  <c r="P18"/>
  <c r="P944" s="1"/>
  <c r="I947" s="1"/>
  <c r="I948" s="1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206"/>
  <c r="P207"/>
  <c r="P208"/>
  <c r="P209"/>
  <c r="P210"/>
  <c r="P211"/>
  <c r="P212"/>
  <c r="P213"/>
  <c r="P214"/>
  <c r="P215"/>
  <c r="P216"/>
  <c r="P217"/>
  <c r="P218"/>
  <c r="P219"/>
  <c r="P220"/>
  <c r="P221"/>
  <c r="P222"/>
  <c r="P223"/>
  <c r="P224"/>
  <c r="P225"/>
  <c r="P226"/>
  <c r="P227"/>
  <c r="P228"/>
  <c r="P229"/>
  <c r="P230"/>
  <c r="P231"/>
  <c r="P232"/>
  <c r="P233"/>
  <c r="P234"/>
  <c r="P235"/>
  <c r="P236"/>
  <c r="P237"/>
  <c r="P238"/>
  <c r="P239"/>
  <c r="P240"/>
  <c r="P241"/>
  <c r="P242"/>
  <c r="P243"/>
  <c r="P244"/>
  <c r="P245"/>
  <c r="P246"/>
  <c r="P247"/>
  <c r="P248"/>
  <c r="P249"/>
  <c r="P250"/>
  <c r="P251"/>
  <c r="P252"/>
  <c r="P253"/>
  <c r="P254"/>
  <c r="P255"/>
  <c r="P256"/>
  <c r="P257"/>
  <c r="P258"/>
  <c r="P259"/>
  <c r="P260"/>
  <c r="P261"/>
  <c r="P262"/>
  <c r="P263"/>
  <c r="P264"/>
  <c r="P265"/>
  <c r="P266"/>
  <c r="P267"/>
  <c r="P268"/>
  <c r="P269"/>
  <c r="P270"/>
  <c r="P271"/>
  <c r="P272"/>
  <c r="P273"/>
  <c r="P274"/>
  <c r="P275"/>
  <c r="P276"/>
  <c r="P277"/>
  <c r="P278"/>
  <c r="P279"/>
  <c r="P280"/>
  <c r="P281"/>
  <c r="P282"/>
  <c r="P283"/>
  <c r="P284"/>
  <c r="P285"/>
  <c r="P286"/>
  <c r="P287"/>
  <c r="P288"/>
  <c r="P289"/>
  <c r="P290"/>
  <c r="P291"/>
  <c r="P292"/>
  <c r="P293"/>
  <c r="P294"/>
  <c r="P295"/>
  <c r="P296"/>
  <c r="P297"/>
  <c r="P298"/>
  <c r="P299"/>
  <c r="P300"/>
  <c r="P301"/>
  <c r="P302"/>
  <c r="P303"/>
  <c r="P304"/>
  <c r="P305"/>
  <c r="P306"/>
  <c r="P307"/>
  <c r="P308"/>
  <c r="P309"/>
  <c r="P310"/>
  <c r="P311"/>
  <c r="P312"/>
  <c r="P313"/>
  <c r="P314"/>
  <c r="P315"/>
  <c r="P316"/>
  <c r="P317"/>
  <c r="P318"/>
  <c r="P319"/>
  <c r="P320"/>
  <c r="P321"/>
  <c r="P322"/>
  <c r="P323"/>
  <c r="P324"/>
  <c r="P325"/>
  <c r="P326"/>
  <c r="P327"/>
  <c r="P328"/>
  <c r="P329"/>
  <c r="P330"/>
  <c r="P331"/>
  <c r="P332"/>
  <c r="P333"/>
  <c r="P334"/>
  <c r="P335"/>
  <c r="P336"/>
  <c r="P337"/>
  <c r="P338"/>
  <c r="P339"/>
  <c r="P340"/>
  <c r="P341"/>
  <c r="P342"/>
  <c r="P343"/>
  <c r="P344"/>
  <c r="P345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2"/>
  <c r="P383"/>
  <c r="P384"/>
  <c r="P385"/>
  <c r="P386"/>
  <c r="P387"/>
  <c r="P388"/>
  <c r="P389"/>
  <c r="P390"/>
  <c r="P391"/>
  <c r="P392"/>
  <c r="P393"/>
  <c r="P394"/>
  <c r="P395"/>
  <c r="P396"/>
  <c r="P397"/>
  <c r="P398"/>
  <c r="P399"/>
  <c r="P400"/>
  <c r="P401"/>
  <c r="P402"/>
  <c r="P403"/>
  <c r="P404"/>
  <c r="P405"/>
  <c r="P406"/>
  <c r="P407"/>
  <c r="P408"/>
  <c r="P409"/>
  <c r="P410"/>
  <c r="P411"/>
  <c r="P412"/>
  <c r="P413"/>
  <c r="P414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1"/>
  <c r="P442"/>
  <c r="P443"/>
  <c r="P444"/>
  <c r="P445"/>
  <c r="P446"/>
  <c r="P447"/>
  <c r="P448"/>
  <c r="P449"/>
  <c r="P450"/>
  <c r="P451"/>
  <c r="P452"/>
  <c r="P453"/>
  <c r="P454"/>
  <c r="P455"/>
  <c r="P456"/>
  <c r="P457"/>
  <c r="P458"/>
  <c r="P459"/>
  <c r="P460"/>
  <c r="P461"/>
  <c r="P462"/>
  <c r="P463"/>
  <c r="P464"/>
  <c r="P465"/>
  <c r="P466"/>
  <c r="P467"/>
  <c r="P468"/>
  <c r="P469"/>
  <c r="P470"/>
  <c r="P471"/>
  <c r="P472"/>
  <c r="P473"/>
  <c r="P474"/>
  <c r="P475"/>
  <c r="P476"/>
  <c r="P477"/>
  <c r="P478"/>
  <c r="P479"/>
  <c r="P480"/>
  <c r="P481"/>
  <c r="P482"/>
  <c r="P483"/>
  <c r="P484"/>
  <c r="P485"/>
  <c r="P486"/>
  <c r="P487"/>
  <c r="P488"/>
  <c r="P489"/>
  <c r="P490"/>
  <c r="P491"/>
  <c r="P492"/>
  <c r="P493"/>
  <c r="P494"/>
  <c r="P495"/>
  <c r="P496"/>
  <c r="P497"/>
  <c r="P498"/>
  <c r="P499"/>
  <c r="P500"/>
  <c r="P501"/>
  <c r="P502"/>
  <c r="P503"/>
  <c r="P504"/>
  <c r="P505"/>
  <c r="P506"/>
  <c r="P507"/>
  <c r="P508"/>
  <c r="P509"/>
  <c r="P510"/>
  <c r="P511"/>
  <c r="P512"/>
  <c r="P513"/>
  <c r="P514"/>
  <c r="P515"/>
  <c r="P516"/>
  <c r="P517"/>
  <c r="P518"/>
  <c r="P519"/>
  <c r="P520"/>
  <c r="P521"/>
  <c r="P522"/>
  <c r="P523"/>
  <c r="P524"/>
  <c r="P525"/>
  <c r="P526"/>
  <c r="P527"/>
  <c r="P528"/>
  <c r="P529"/>
  <c r="P530"/>
  <c r="P531"/>
  <c r="P532"/>
  <c r="P533"/>
  <c r="P534"/>
  <c r="P535"/>
  <c r="P536"/>
  <c r="P537"/>
  <c r="P538"/>
  <c r="P539"/>
  <c r="P540"/>
  <c r="P541"/>
  <c r="P542"/>
  <c r="P543"/>
  <c r="P544"/>
  <c r="P545"/>
  <c r="P546"/>
  <c r="P547"/>
  <c r="P548"/>
  <c r="P549"/>
  <c r="P550"/>
  <c r="P551"/>
  <c r="P552"/>
  <c r="P553"/>
  <c r="P554"/>
  <c r="P555"/>
  <c r="P556"/>
  <c r="P557"/>
  <c r="P558"/>
  <c r="P559"/>
  <c r="P560"/>
  <c r="P561"/>
  <c r="P562"/>
  <c r="P563"/>
  <c r="P564"/>
  <c r="P565"/>
  <c r="P566"/>
  <c r="P567"/>
  <c r="P568"/>
  <c r="P569"/>
  <c r="P570"/>
  <c r="P571"/>
  <c r="P572"/>
  <c r="P573"/>
  <c r="P574"/>
  <c r="P575"/>
  <c r="P576"/>
  <c r="P577"/>
  <c r="P578"/>
  <c r="P579"/>
  <c r="P580"/>
  <c r="P581"/>
  <c r="P582"/>
  <c r="P583"/>
  <c r="P584"/>
  <c r="P585"/>
  <c r="P586"/>
  <c r="P587"/>
  <c r="P588"/>
  <c r="P589"/>
  <c r="P590"/>
  <c r="P591"/>
  <c r="P592"/>
  <c r="P593"/>
  <c r="P594"/>
  <c r="P595"/>
  <c r="P596"/>
  <c r="P597"/>
  <c r="P598"/>
  <c r="P599"/>
  <c r="P600"/>
  <c r="P601"/>
  <c r="P602"/>
  <c r="P603"/>
  <c r="P604"/>
  <c r="P605"/>
  <c r="P606"/>
  <c r="P607"/>
  <c r="P608"/>
  <c r="P609"/>
  <c r="P610"/>
  <c r="P611"/>
  <c r="P612"/>
  <c r="P613"/>
  <c r="P614"/>
  <c r="P615"/>
  <c r="P616"/>
  <c r="P617"/>
  <c r="P618"/>
  <c r="P619"/>
  <c r="P620"/>
  <c r="P621"/>
  <c r="P622"/>
  <c r="P623"/>
  <c r="P624"/>
  <c r="P625"/>
  <c r="P626"/>
  <c r="P627"/>
  <c r="P628"/>
  <c r="P629"/>
  <c r="P630"/>
  <c r="P631"/>
  <c r="P632"/>
  <c r="P633"/>
  <c r="P634"/>
  <c r="P635"/>
  <c r="P636"/>
  <c r="P637"/>
  <c r="P638"/>
  <c r="P639"/>
  <c r="P640"/>
  <c r="P641"/>
  <c r="P642"/>
  <c r="P643"/>
  <c r="P644"/>
  <c r="P645"/>
  <c r="P646"/>
  <c r="P647"/>
  <c r="P648"/>
  <c r="P649"/>
  <c r="P650"/>
  <c r="P651"/>
  <c r="P652"/>
  <c r="P653"/>
  <c r="P654"/>
  <c r="P655"/>
  <c r="P656"/>
  <c r="P657"/>
  <c r="P658"/>
  <c r="P659"/>
  <c r="P660"/>
  <c r="P661"/>
  <c r="P662"/>
  <c r="P663"/>
  <c r="P664"/>
  <c r="P665"/>
  <c r="P666"/>
  <c r="P667"/>
  <c r="P668"/>
  <c r="P669"/>
  <c r="P670"/>
  <c r="P671"/>
  <c r="P672"/>
  <c r="P673"/>
  <c r="P674"/>
  <c r="P675"/>
  <c r="P676"/>
  <c r="P677"/>
  <c r="P678"/>
  <c r="P679"/>
  <c r="P680"/>
  <c r="P681"/>
  <c r="P682"/>
  <c r="P683"/>
  <c r="P684"/>
  <c r="P685"/>
  <c r="P686"/>
  <c r="P687"/>
  <c r="P688"/>
  <c r="P689"/>
  <c r="P690"/>
  <c r="P691"/>
  <c r="P692"/>
  <c r="P693"/>
  <c r="P694"/>
  <c r="P695"/>
  <c r="P696"/>
  <c r="P697"/>
  <c r="P698"/>
  <c r="P699"/>
  <c r="P700"/>
  <c r="P701"/>
  <c r="P702"/>
  <c r="P703"/>
  <c r="P704"/>
  <c r="P705"/>
  <c r="P706"/>
  <c r="P707"/>
  <c r="P708"/>
  <c r="P709"/>
  <c r="P710"/>
  <c r="P711"/>
  <c r="P712"/>
  <c r="P713"/>
  <c r="P714"/>
  <c r="P715"/>
  <c r="P716"/>
  <c r="P717"/>
  <c r="P718"/>
  <c r="P719"/>
  <c r="P720"/>
  <c r="P721"/>
  <c r="P722"/>
  <c r="P723"/>
  <c r="P724"/>
  <c r="P725"/>
  <c r="P726"/>
  <c r="P727"/>
  <c r="P728"/>
  <c r="P729"/>
  <c r="P730"/>
  <c r="P731"/>
  <c r="P732"/>
  <c r="P733"/>
  <c r="P734"/>
  <c r="P735"/>
  <c r="P736"/>
  <c r="P737"/>
  <c r="P738"/>
  <c r="P739"/>
  <c r="P740"/>
  <c r="P741"/>
  <c r="P742"/>
  <c r="P743"/>
  <c r="P744"/>
  <c r="P745"/>
  <c r="P746"/>
  <c r="P747"/>
  <c r="P748"/>
  <c r="P749"/>
  <c r="P750"/>
  <c r="P751"/>
  <c r="P752"/>
  <c r="P753"/>
  <c r="P754"/>
  <c r="P755"/>
  <c r="P756"/>
  <c r="P757"/>
  <c r="P758"/>
  <c r="P759"/>
  <c r="P760"/>
  <c r="P761"/>
  <c r="P762"/>
  <c r="P763"/>
  <c r="P764"/>
  <c r="P765"/>
  <c r="P766"/>
  <c r="P767"/>
  <c r="P768"/>
  <c r="P769"/>
  <c r="P770"/>
  <c r="P771"/>
  <c r="P772"/>
  <c r="P773"/>
  <c r="P774"/>
  <c r="P775"/>
  <c r="P776"/>
  <c r="P777"/>
  <c r="P778"/>
  <c r="P779"/>
  <c r="P780"/>
  <c r="P781"/>
  <c r="P782"/>
  <c r="P783"/>
  <c r="P784"/>
  <c r="P785"/>
  <c r="P786"/>
  <c r="P787"/>
  <c r="P788"/>
  <c r="P789"/>
  <c r="P790"/>
  <c r="P791"/>
  <c r="P792"/>
  <c r="P793"/>
  <c r="P794"/>
  <c r="P795"/>
  <c r="P796"/>
  <c r="P797"/>
  <c r="P798"/>
  <c r="P799"/>
  <c r="P800"/>
  <c r="P801"/>
  <c r="P802"/>
  <c r="P803"/>
  <c r="P804"/>
  <c r="P805"/>
  <c r="P806"/>
  <c r="P807"/>
  <c r="P808"/>
  <c r="P809"/>
  <c r="P810"/>
  <c r="P811"/>
  <c r="P812"/>
  <c r="P813"/>
  <c r="P814"/>
  <c r="P815"/>
  <c r="P816"/>
  <c r="P817"/>
  <c r="P818"/>
  <c r="P819"/>
  <c r="P820"/>
  <c r="P821"/>
  <c r="P822"/>
  <c r="P823"/>
  <c r="P824"/>
  <c r="P825"/>
  <c r="P826"/>
  <c r="P827"/>
  <c r="P828"/>
  <c r="P829"/>
  <c r="P830"/>
  <c r="P831"/>
  <c r="P832"/>
  <c r="P833"/>
  <c r="P834"/>
  <c r="P835"/>
  <c r="P836"/>
  <c r="P837"/>
  <c r="P838"/>
  <c r="P839"/>
  <c r="P840"/>
  <c r="P841"/>
  <c r="P842"/>
  <c r="P843"/>
  <c r="P844"/>
  <c r="P845"/>
  <c r="P846"/>
  <c r="P847"/>
  <c r="P848"/>
  <c r="P849"/>
  <c r="P850"/>
  <c r="P851"/>
  <c r="P852"/>
  <c r="P853"/>
  <c r="P854"/>
  <c r="P855"/>
  <c r="P856"/>
  <c r="P857"/>
  <c r="P858"/>
  <c r="P859"/>
  <c r="P860"/>
  <c r="P861"/>
  <c r="P862"/>
  <c r="P863"/>
  <c r="P864"/>
  <c r="P865"/>
  <c r="P866"/>
  <c r="P867"/>
  <c r="P868"/>
  <c r="P869"/>
  <c r="P870"/>
  <c r="P871"/>
  <c r="P872"/>
  <c r="P873"/>
  <c r="P874"/>
  <c r="P875"/>
  <c r="P876"/>
  <c r="P877"/>
  <c r="P878"/>
  <c r="P879"/>
  <c r="P880"/>
  <c r="P881"/>
  <c r="P882"/>
  <c r="P883"/>
  <c r="P884"/>
  <c r="P885"/>
  <c r="P886"/>
  <c r="P887"/>
  <c r="P888"/>
  <c r="P889"/>
  <c r="P890"/>
  <c r="P891"/>
  <c r="P892"/>
  <c r="P893"/>
  <c r="P894"/>
  <c r="P895"/>
  <c r="P896"/>
  <c r="P897"/>
  <c r="P898"/>
  <c r="P899"/>
  <c r="P900"/>
  <c r="P901"/>
  <c r="P902"/>
  <c r="P903"/>
  <c r="P904"/>
  <c r="P905"/>
  <c r="P906"/>
  <c r="P907"/>
  <c r="P908"/>
  <c r="P909"/>
  <c r="P910"/>
  <c r="P911"/>
  <c r="P912"/>
  <c r="P913"/>
  <c r="P914"/>
  <c r="P915"/>
  <c r="P916"/>
  <c r="P917"/>
  <c r="P918"/>
  <c r="P919"/>
  <c r="P920"/>
  <c r="P921"/>
  <c r="P922"/>
  <c r="P923"/>
  <c r="P924"/>
  <c r="P925"/>
  <c r="P926"/>
  <c r="P927"/>
  <c r="P928"/>
  <c r="P929"/>
  <c r="P930"/>
  <c r="P931"/>
  <c r="P932"/>
  <c r="P933"/>
  <c r="P934"/>
  <c r="P935"/>
  <c r="P936"/>
  <c r="P937"/>
  <c r="P938"/>
  <c r="P939"/>
  <c r="P940"/>
  <c r="P941"/>
  <c r="P942"/>
  <c r="P943"/>
  <c r="H944"/>
  <c r="S18"/>
  <c r="S19"/>
  <c r="S20"/>
  <c r="S26" s="1"/>
  <c r="I949" s="1"/>
  <c r="S21"/>
  <c r="S22"/>
  <c r="S23"/>
  <c r="S24"/>
  <c r="S25"/>
</calcChain>
</file>

<file path=xl/sharedStrings.xml><?xml version="1.0" encoding="utf-8"?>
<sst xmlns="http://schemas.openxmlformats.org/spreadsheetml/2006/main" count="5145" uniqueCount="820">
  <si>
    <t xml:space="preserve">Berberis thunbergii 'Orange Dream' PBR </t>
  </si>
  <si>
    <t xml:space="preserve">Berberis thunbergii 'Orange Rocket' PBR </t>
  </si>
  <si>
    <t>Berberis thunbergii 'Powwow'</t>
  </si>
  <si>
    <t>Berberis thunbergii 'Red Carpet'</t>
  </si>
  <si>
    <t>Berberis thunbergii 'Red Dream' PBR</t>
  </si>
  <si>
    <t>Berberis thunbergii 'Red Pillar'</t>
  </si>
  <si>
    <t>Berberis thunbergii 'Sunsation'</t>
  </si>
  <si>
    <t>Berberis thunbergii 'Tiny Gold' PBR</t>
  </si>
  <si>
    <t xml:space="preserve">Betula pendula </t>
  </si>
  <si>
    <t>Betula pendula 'Fastigiata'</t>
  </si>
  <si>
    <t>Betula pendula 'Youngii'</t>
  </si>
  <si>
    <t>Betula utilis 'Doorenbos' (var. jacquemontii)</t>
  </si>
  <si>
    <t>Buddleja davidii 'Black Knight'</t>
  </si>
  <si>
    <t>Buddleja davidii 'Border Beauty'</t>
  </si>
  <si>
    <t>Buddleja davidii 'Dart's Papillon Bleu'</t>
  </si>
  <si>
    <t>Buddleja davidii 'Empire Blue'</t>
  </si>
  <si>
    <t xml:space="preserve">Buddleja davidii 'Pink Delight' </t>
  </si>
  <si>
    <t>Buddleja davidii 'Royal Red'</t>
  </si>
  <si>
    <t>Buddleja davidii 'White Ball'</t>
  </si>
  <si>
    <t>Buddleja davidii 'White Profusion'</t>
  </si>
  <si>
    <t>Buddleja 'Lochinch'</t>
  </si>
  <si>
    <t>Buddleja LO AND BEHOLD 'Blue Chip' PBR</t>
  </si>
  <si>
    <t>Buddleja 'Miss Ruby' PBR</t>
  </si>
  <si>
    <t>60-70*</t>
  </si>
  <si>
    <t>Buxus microphylla 'Faulkner'</t>
  </si>
  <si>
    <t xml:space="preserve">Buxus sempervirens 'Marginata' </t>
  </si>
  <si>
    <t>Buxus sempervirens               - pokrój kolumnowy</t>
  </si>
  <si>
    <t>Buxus sempervirens                    - pokrój kulisty</t>
  </si>
  <si>
    <t>90-100*</t>
  </si>
  <si>
    <t>C-26</t>
  </si>
  <si>
    <t>Catalpa bignonioides 'Aurea'</t>
  </si>
  <si>
    <t>Catalpa bignonioides 'Nana'</t>
  </si>
  <si>
    <t>Chaenomeles japonica 'Red Joy'</t>
  </si>
  <si>
    <t>Chaenomeles x superba 'Crimson and Gold'</t>
  </si>
  <si>
    <t>Chaenomeles x superba 'Jet Trail'</t>
  </si>
  <si>
    <t>Chaenomeles x superba 'Nicoline'</t>
  </si>
  <si>
    <t>Chaenomeles x superba 'Pink Lady'</t>
  </si>
  <si>
    <t>Cornus alba 'Aurea'</t>
  </si>
  <si>
    <t>Cornus alba 'Elegantissima'</t>
  </si>
  <si>
    <t xml:space="preserve">Cornus alba 'Sibirica Variegata' </t>
  </si>
  <si>
    <t>Cornus canadensis</t>
  </si>
  <si>
    <t>Corylus avellana 'Syrena'</t>
  </si>
  <si>
    <t>Cotinus coggygria GOLDEN SPIRIT 'Ancot' PBR</t>
  </si>
  <si>
    <t xml:space="preserve">Cotinus coggygria 'Royal Purple' </t>
  </si>
  <si>
    <t>C-100</t>
  </si>
  <si>
    <t xml:space="preserve">Cotinus coggygria Rubrifolius Group ('Foliis Purpureis')  </t>
  </si>
  <si>
    <t xml:space="preserve">6A </t>
  </si>
  <si>
    <t>Syringa vulgaris 'Pamięć o Wawilowie'</t>
  </si>
  <si>
    <t>Syringa vulgaris 'Miss Ellen Willmott'</t>
  </si>
  <si>
    <t xml:space="preserve">C-5 </t>
  </si>
  <si>
    <t>Hibiscus SUMMERIFIC® 'Candy Crush'</t>
  </si>
  <si>
    <t xml:space="preserve">Hibiscus SUMMERIFIC®' Evening Rose' </t>
  </si>
  <si>
    <t>Hibiscus SUMMERIFIC® 'Summer in Paradise'</t>
  </si>
  <si>
    <t>Hydrangea arborescens STRONG ANNABELLE 'Abetwo' PBR</t>
  </si>
  <si>
    <t xml:space="preserve">PA 100 </t>
  </si>
  <si>
    <t>Rosa PA</t>
  </si>
  <si>
    <t>PA</t>
  </si>
  <si>
    <t>Cotoneaster atropurpureus 'Variegatus'</t>
  </si>
  <si>
    <t>Cotoneaster dammeri 'Major'</t>
  </si>
  <si>
    <t>Cotoneaster horizontalis</t>
  </si>
  <si>
    <t>Cotoneaster procumbens 'Streib`s Findling'</t>
  </si>
  <si>
    <t>Cotoneaster radicans 'Eichholz'</t>
  </si>
  <si>
    <t>Cotoneaster salicifolius</t>
  </si>
  <si>
    <t>Cotoneaster x suecicus 'Coral Beauty'</t>
  </si>
  <si>
    <t>Cotoneaster suecicus 'Skogholm'</t>
  </si>
  <si>
    <t>Crataegus x media 'Paul's Scarlet'</t>
  </si>
  <si>
    <t>Euonymus fortunei 'Canadale Gold'</t>
  </si>
  <si>
    <t>Euonymus fortunei 'Coloratus'</t>
  </si>
  <si>
    <t>Euonymus fortunei 'Emerald Gaiety'</t>
  </si>
  <si>
    <t>C-4 + kratka</t>
  </si>
  <si>
    <t>Euonymus fortunei 'Emerald'n Gold'</t>
  </si>
  <si>
    <t>Euonymus fortunei 'Radicans'</t>
  </si>
  <si>
    <t>Euonymus fortunei 'Silver Queen'</t>
  </si>
  <si>
    <t>Euonymus fortunei 'Sunspot'</t>
  </si>
  <si>
    <t xml:space="preserve">Fagus sylvatica 'Atropunicea'                   </t>
  </si>
  <si>
    <t xml:space="preserve">Fagus sylvatica 'Dawyck Gold'                   </t>
  </si>
  <si>
    <t xml:space="preserve">Fagus sylvatica 'Dawyck Purple'                   </t>
  </si>
  <si>
    <t>140-180</t>
  </si>
  <si>
    <t>C-7,5/C-10</t>
  </si>
  <si>
    <t>150-180</t>
  </si>
  <si>
    <t>Miscanthus sinensis 'Goldglanz'</t>
  </si>
  <si>
    <t>100-130*</t>
  </si>
  <si>
    <t>150-170*</t>
  </si>
  <si>
    <t>Miscanthus sinensis 'Noah'</t>
  </si>
  <si>
    <t>110*</t>
  </si>
  <si>
    <t>55-120</t>
  </si>
  <si>
    <t>140-150*</t>
  </si>
  <si>
    <t>140-150</t>
  </si>
  <si>
    <t>Panicum virgatum 'Squaw'</t>
  </si>
  <si>
    <t>Panicum virgatum 'Squaw Select'</t>
  </si>
  <si>
    <t>Pennisetum alopecuroides 'Paul's Giant'</t>
  </si>
  <si>
    <t>Pennisetum alopecuroides 'Red Head'</t>
  </si>
  <si>
    <t>Philadelphus 'Erectus'</t>
  </si>
  <si>
    <t>Philadelphus 'Lemoinei'</t>
  </si>
  <si>
    <t>PA 80-90</t>
  </si>
  <si>
    <t>PA 190-210 /8-10/</t>
  </si>
  <si>
    <t>240-260 /6-8/</t>
  </si>
  <si>
    <t>PA 160-170 /8-10/</t>
  </si>
  <si>
    <t>PA 100-110 /6-8/</t>
  </si>
  <si>
    <t>Forsythia x intermedia 'Goldzauber'</t>
  </si>
  <si>
    <t>Forsythia x intermedia 'Lynwood'</t>
  </si>
  <si>
    <t>Forsythia 'Maluch'</t>
  </si>
  <si>
    <t>Hibiscus SUMMERIFIC® 'Berry Awesome'</t>
  </si>
  <si>
    <t xml:space="preserve">Hibiscus SUMMERIFIC®' Cherry Cheesecake' </t>
  </si>
  <si>
    <t>Hibiscus SUMMERIFIC® 'Midnight Marvel'</t>
  </si>
  <si>
    <t>Hibiscus SUMMERIFIC® 'My Valentine'</t>
  </si>
  <si>
    <t>Hibiscus SUMMERIFIC® ''Perfect Storm''</t>
  </si>
  <si>
    <t>Hibiscus SUMMERIFIC® 'Sultry Kiss'</t>
  </si>
  <si>
    <t>Hibiscus syriacus 'Ardens'</t>
  </si>
  <si>
    <t>55-65</t>
  </si>
  <si>
    <t>Hibiscus syriacus 'Duc de Brabant'</t>
  </si>
  <si>
    <t xml:space="preserve">Hibiscus syriacus 'Lady Stanley' </t>
  </si>
  <si>
    <t>Hibiscus syriacus 'Marina'</t>
  </si>
  <si>
    <t>Hibiscus syriacus 'Monstrosus'</t>
  </si>
  <si>
    <t>C-24</t>
  </si>
  <si>
    <t>PA 140 /8-10/</t>
  </si>
  <si>
    <t>Andropogon gerardii 'Red Dragon'</t>
  </si>
  <si>
    <t>Hibiscus syriacus 'William R. Smith'</t>
  </si>
  <si>
    <t>Hydrangea arborescens 'Annabelle'</t>
  </si>
  <si>
    <t>Hydrangea paniculata 'Bobo'®</t>
  </si>
  <si>
    <t>C-5/C-7,5</t>
  </si>
  <si>
    <t>Hydrangea paniculata 'Candlelight' ®</t>
  </si>
  <si>
    <t>Hydrangea paniculata 'Diamant Rouge' PBR</t>
  </si>
  <si>
    <t xml:space="preserve">Hydrangea paniculata 'Grandiflora' </t>
  </si>
  <si>
    <t>Hydrangea paniculata 'Limelight' PBR</t>
  </si>
  <si>
    <t>45-55*</t>
  </si>
  <si>
    <t>C-60*</t>
  </si>
  <si>
    <t>C-100*</t>
  </si>
  <si>
    <t>100-120*</t>
  </si>
  <si>
    <t xml:space="preserve">Hydrangea paniculata LITTLE LIME®  'Jane' PBR </t>
  </si>
  <si>
    <t>Hydrangea paniculata PASTELGREEN® 'Renxolor'</t>
  </si>
  <si>
    <t>Hydrangea paniculata 'Phantom'</t>
  </si>
  <si>
    <t>Hydrangea paniculata 'Pink Diamond'</t>
  </si>
  <si>
    <t xml:space="preserve">Hydrangea paniculata PINKY WINKY 'DVPPinky' PBR                               </t>
  </si>
  <si>
    <t>Hydrangea paniculata POLESTAR 'Breg14' PBR</t>
  </si>
  <si>
    <t xml:space="preserve">Hydrangea paniculata 'Silver Dolar' </t>
  </si>
  <si>
    <t>Hydrangea paniculata 'Unique'</t>
  </si>
  <si>
    <t xml:space="preserve">Hydrangea paniculata VANILLE-FRAISE 'Renhy' PBR                               </t>
  </si>
  <si>
    <t>55-60</t>
  </si>
  <si>
    <t>Hydrangea paniculata 'Wim's Red'®</t>
  </si>
  <si>
    <t>Hypericum ×inodorum 'Excellent Flair'</t>
  </si>
  <si>
    <t>Hypericum ×moserianum 'Tricolor'</t>
  </si>
  <si>
    <t>Hypericum kalmianum 'Gemo'</t>
  </si>
  <si>
    <t>50-55</t>
  </si>
  <si>
    <t>Ilex aquifolium 'Alaska'</t>
  </si>
  <si>
    <t>Ilex aquifolium 'Argentea Marginata'</t>
  </si>
  <si>
    <t>Ilex aquifolium 'Rubricaulis Aurea'</t>
  </si>
  <si>
    <t>FA 80-90</t>
  </si>
  <si>
    <t>Ilex 'Cousin'</t>
  </si>
  <si>
    <t>Ilex x meserveae 'Blue Angel'</t>
  </si>
  <si>
    <t>Ilex x meserveae 'Blue Prince'</t>
  </si>
  <si>
    <t>Ilex x meserveae 'Blue Princess'</t>
  </si>
  <si>
    <t>Ilex x meserveae GOLDEN GIRL® 'Mesgolg'</t>
  </si>
  <si>
    <t>Ilex x meservae MAGICAL® LITTLE RASCAL 'Mondo'</t>
  </si>
  <si>
    <t>Laburnum x watereri 'Vossii'</t>
  </si>
  <si>
    <t>Liriodendron tulipifera</t>
  </si>
  <si>
    <t>C-15/C-20</t>
  </si>
  <si>
    <t>Magnolia 'Butterflies'</t>
  </si>
  <si>
    <t>Magnolia denudata 'Sunrise'</t>
  </si>
  <si>
    <t>Magnolia 'Genie' PBR</t>
  </si>
  <si>
    <t>Magnolia 'George Henry Kern'</t>
  </si>
  <si>
    <t>Magnolia 'Heaven Scent'</t>
  </si>
  <si>
    <t>Magnolia liliflora 'Nigra'</t>
  </si>
  <si>
    <t>Magnolia x loebneri 'Leonard Messel'</t>
  </si>
  <si>
    <t>120-130</t>
  </si>
  <si>
    <t>Magnolia x soulangeana</t>
  </si>
  <si>
    <t>Magnolia x soulangeana 'Speciosa'</t>
  </si>
  <si>
    <t>Magnolia 'Susan'</t>
  </si>
  <si>
    <t>Mahonia aquifolium</t>
  </si>
  <si>
    <t>7B</t>
  </si>
  <si>
    <t>Pachysandra terminalis</t>
  </si>
  <si>
    <t>Pachysandra terminalis 'Variegata'</t>
  </si>
  <si>
    <t>Perovskia 'Blue Spire'</t>
  </si>
  <si>
    <t>Philadelphus coronarius</t>
  </si>
  <si>
    <t>FA 95-105</t>
  </si>
  <si>
    <t>Philadelphus 'Manteau d'Hermine'</t>
  </si>
  <si>
    <t>Physocarpus opulifolius 'Dart's Gold'</t>
  </si>
  <si>
    <t xml:space="preserve">Physocarpus opulifolius 'Diabolo' </t>
  </si>
  <si>
    <t>Physocarpus opulifolius 'Diabolo'</t>
  </si>
  <si>
    <t>70-80*</t>
  </si>
  <si>
    <t>PA 80-100</t>
  </si>
  <si>
    <t>Physocarpus opulifolius LADY IN RED 'Tuilad' PBR</t>
  </si>
  <si>
    <t>Physocarpus opulifolius LITTLE DEVIL® 'Donna May' PBR</t>
  </si>
  <si>
    <t>Physocarpus opulifolius 'Luteus'</t>
  </si>
  <si>
    <t>Physocarpus opulifolius 'Red Baron'</t>
  </si>
  <si>
    <t>Potentilla fruticosa 'Abbotswood'</t>
  </si>
  <si>
    <t xml:space="preserve">Potentilla fruticosa BELLISSIMA 'Hachliss' PBR </t>
  </si>
  <si>
    <t>Potentilla fruticosa 'Goldfinger'</t>
  </si>
  <si>
    <t>Potentilla fruticosa 'Hopley’s Orange'</t>
  </si>
  <si>
    <t>Potentilla fruticosa 'Jackman's Variety'</t>
  </si>
  <si>
    <t>Potentilla fruticosa 'Kobold'</t>
  </si>
  <si>
    <t xml:space="preserve">Potentilla fruticosa LOVELY PINK ® 'Pink Beauty' PBR </t>
  </si>
  <si>
    <t>40-45</t>
  </si>
  <si>
    <t xml:space="preserve">Potentilla fruticosa MANGO TANGO 'Uman' PBR                            </t>
  </si>
  <si>
    <t>Potentilla fruticosa 'Red Ace'</t>
  </si>
  <si>
    <t>Prunus cerasifera 'Nigra'</t>
  </si>
  <si>
    <t xml:space="preserve">Prunus cerasifera 'Pissardii' </t>
  </si>
  <si>
    <t>Prunus ×eminens 'Umbraculifera'</t>
  </si>
  <si>
    <t xml:space="preserve">Prunus laurocerasus </t>
  </si>
  <si>
    <t>Prunus laurocerasus 'Otto Luyken'</t>
  </si>
  <si>
    <t>Prunus serrulata 'Amanogawa'</t>
  </si>
  <si>
    <t>Prunus serrulata 'Kanzan'</t>
  </si>
  <si>
    <t>Hydrangea paniculata 'Levana' PBR</t>
  </si>
  <si>
    <t>PA 100</t>
  </si>
  <si>
    <t>PA 85-95</t>
  </si>
  <si>
    <t>FA 90-110</t>
  </si>
  <si>
    <t>Prunus serrulata 'Royal Burgundy'</t>
  </si>
  <si>
    <t>Prunus triloba</t>
  </si>
  <si>
    <t>PA 100-110</t>
  </si>
  <si>
    <t>Pyracantha coccinea 'Red Column'</t>
  </si>
  <si>
    <t>50-90</t>
  </si>
  <si>
    <t>Pyracantha 'Orange Glow'</t>
  </si>
  <si>
    <t>C-4 + bambus</t>
  </si>
  <si>
    <t>Pyracantha 'Soleil d'Or'</t>
  </si>
  <si>
    <t>Pyracantha 'Teton'</t>
  </si>
  <si>
    <t>Pinus mugo 'Little Lady'</t>
  </si>
  <si>
    <t xml:space="preserve">Rhododendron </t>
  </si>
  <si>
    <t>Robinia pseudoacacia 'Umbraculifera'</t>
  </si>
  <si>
    <t>C-59</t>
  </si>
  <si>
    <t>Rosa okrywowa w odm.</t>
  </si>
  <si>
    <t>P-11/C-1,5</t>
  </si>
  <si>
    <t>Rosa rugosa</t>
  </si>
  <si>
    <t>Salix caprea 'Kilmarnock'</t>
  </si>
  <si>
    <t>PA 140</t>
  </si>
  <si>
    <t>Salix 'Erythoflexuosa'</t>
  </si>
  <si>
    <t xml:space="preserve">Salix gracilistyla 'Mt. Aso' ® </t>
  </si>
  <si>
    <t>Salix integra 'Hakuro-nishiki'</t>
  </si>
  <si>
    <t>Salix purpurea 'Nana'</t>
  </si>
  <si>
    <t>Sambucus nigra BLACK BEAUTY 'Gerda' PBR</t>
  </si>
  <si>
    <t>Sambucus nigra BLACK LACE 'Eva' PBR</t>
  </si>
  <si>
    <t>Sorbaria sorbifolia 'Sem' PBR</t>
  </si>
  <si>
    <t>Sorbus aucuparia</t>
  </si>
  <si>
    <t>Spiraea betulifolia 'Tor'</t>
  </si>
  <si>
    <t>Spiraea x cinerea 'Grefsheim'</t>
  </si>
  <si>
    <t>Spiraea densiflora</t>
  </si>
  <si>
    <t>Spiraea japonica 'Dart's Red'</t>
  </si>
  <si>
    <t>Spiraea japonica 'Firelight'</t>
  </si>
  <si>
    <t>Spiraea japonica 'Genpei'</t>
  </si>
  <si>
    <t>Spiraea japonica 'Golden Princess'</t>
  </si>
  <si>
    <t>Spiraea japonica 'Goldmound'</t>
  </si>
  <si>
    <t>Spiraea japonica 'Little Princess'</t>
  </si>
  <si>
    <t>Spiraea nipponica 'Snowmound'</t>
  </si>
  <si>
    <t>Stephanandra incisa 'Crispa'</t>
  </si>
  <si>
    <t>Stephanandra tanake</t>
  </si>
  <si>
    <t>Symphoricarpos x chenaultii 'Hancock'</t>
  </si>
  <si>
    <t>Syringa meyeri 'Palibin'</t>
  </si>
  <si>
    <t xml:space="preserve">Syringa vulgaris BEAUTY OF MOSCOW 'Krasavitsa Moskvy'   </t>
  </si>
  <si>
    <t>Syringa vulgaris 'Charles Joly'</t>
  </si>
  <si>
    <t>Syringa vulgaris 'Katherine Havemeyer'</t>
  </si>
  <si>
    <t xml:space="preserve">Syringa vulgaris LUDWIG SPAETH 'Andenken an Ludwig Späth' </t>
  </si>
  <si>
    <t>Syringa vulgaris 'Mme Lemoine'</t>
  </si>
  <si>
    <t>Syringa vulgaris 'Niebo Moskwy'</t>
  </si>
  <si>
    <t>Syringa vulgaris 'Sensation'</t>
  </si>
  <si>
    <t>Tamarix ramosissima 'Rubra'</t>
  </si>
  <si>
    <t>Toona sinensis</t>
  </si>
  <si>
    <t>Ulmus 'Camperdownii'</t>
  </si>
  <si>
    <t>Vaccinium corymbosum 'Duke'</t>
  </si>
  <si>
    <t>Vaccinum corymbosum 'Bluecrop'</t>
  </si>
  <si>
    <t>Viburnum lantana 'Aureovariegata'</t>
  </si>
  <si>
    <t>Viburnum lantana 'Aureum'</t>
  </si>
  <si>
    <t>Viburnum opulus 'Park Harvest'</t>
  </si>
  <si>
    <t>Viburnum opulus 'Roseum'</t>
  </si>
  <si>
    <t>Viburnum opulus 'Xanthocarpum'</t>
  </si>
  <si>
    <t>Viburnum plicatum 'Mariesii'</t>
  </si>
  <si>
    <t>Viburnum plicatum 'St. Keverne'</t>
  </si>
  <si>
    <t>Weigela ALL SUMMER RED ® ‘Slingco 1’ PBR</t>
  </si>
  <si>
    <t>Weigela 'Bristol Ruby'</t>
  </si>
  <si>
    <t>FA 80-100</t>
  </si>
  <si>
    <t>Weigela 'Candida'</t>
  </si>
  <si>
    <t>Weigela florida 'Aurea'</t>
  </si>
  <si>
    <t>Weigela florida 'Foliis Purpureis'</t>
  </si>
  <si>
    <t xml:space="preserve">Weigela florida MINOR BLACK ''Verweig 3' PBR </t>
  </si>
  <si>
    <t xml:space="preserve">Weigela florida MONET 'Verweig' PBR                                          </t>
  </si>
  <si>
    <t>Weigela florida WINE &amp; ROSES 'Alexandra' PBR</t>
  </si>
  <si>
    <t>Weigela 'Styriaca'</t>
  </si>
  <si>
    <t>Yucca filamentosa</t>
  </si>
  <si>
    <t>Yucca filamentosa 'Bright Edge'</t>
  </si>
  <si>
    <t>Yucca filamentosa 'Color Guard'</t>
  </si>
  <si>
    <t>PA 200-220 /10-12/</t>
  </si>
  <si>
    <t>PA 170-190 /4-6/</t>
  </si>
  <si>
    <t xml:space="preserve">FA 80-90 </t>
  </si>
  <si>
    <t>C-4/C-5*</t>
  </si>
  <si>
    <t>250-300 /8-10/</t>
  </si>
  <si>
    <t>Yucca glauca</t>
  </si>
  <si>
    <t>Actinidia w odm.</t>
  </si>
  <si>
    <t xml:space="preserve">C-2 </t>
  </si>
  <si>
    <t>Akebia quinata w odm.</t>
  </si>
  <si>
    <t>Campsis radicans w odm.</t>
  </si>
  <si>
    <t>Celastrus orbiculatus</t>
  </si>
  <si>
    <t xml:space="preserve">Clematis w odm.  </t>
  </si>
  <si>
    <t>Fallopia baldschuanica (aubertii)</t>
  </si>
  <si>
    <t>Hedera helix</t>
  </si>
  <si>
    <t>Hedera helix 'Woerner'</t>
  </si>
  <si>
    <t>Hedera hibernica</t>
  </si>
  <si>
    <t>100-110*</t>
  </si>
  <si>
    <t>Hydrangea anomala subsp. petiolaris</t>
  </si>
  <si>
    <t>Lonicera periclymenum 'Serotina'</t>
  </si>
  <si>
    <t>Parthenocissus quinquefolia</t>
  </si>
  <si>
    <t>Parthenocissus quinquefolia var. murorum</t>
  </si>
  <si>
    <t>Parthenocissus quinquefolia STAR SHOWERS 'Monham'</t>
  </si>
  <si>
    <t xml:space="preserve">60-70   </t>
  </si>
  <si>
    <t>Parthenocissus tricuspidata 'Veitchii'</t>
  </si>
  <si>
    <t>Schisandra chinensis</t>
  </si>
  <si>
    <t xml:space="preserve">Wisteria w odm. </t>
  </si>
  <si>
    <t xml:space="preserve">Acorus gramineus 'Ogon' </t>
  </si>
  <si>
    <t>Acorus gramineus 'Variegatus' (Argenteostriatus)</t>
  </si>
  <si>
    <t xml:space="preserve">Calamagrostis x acutiflora 'Overdam' </t>
  </si>
  <si>
    <t>Calamagrostis brachytricha ‘Korea’</t>
  </si>
  <si>
    <t xml:space="preserve">Carex buchananii 'Red Rooster' </t>
  </si>
  <si>
    <t>Carex conica 'Snowline'</t>
  </si>
  <si>
    <t xml:space="preserve">Carex morrowii 'Ice Dance' </t>
  </si>
  <si>
    <t xml:space="preserve">Carex morrowii 'Variegata' </t>
  </si>
  <si>
    <t>Carex muskingumensis</t>
  </si>
  <si>
    <t xml:space="preserve">Carex oshimensis 'Evergold' </t>
  </si>
  <si>
    <t>Carex siderosticha 'Variegata'</t>
  </si>
  <si>
    <t xml:space="preserve">Carex testacea 'Prairie Fire' </t>
  </si>
  <si>
    <t xml:space="preserve">Eragrostis spectabilis </t>
  </si>
  <si>
    <t>Festuca glauca 'Elijah Blue'</t>
  </si>
  <si>
    <t>Festuca 'Walberla'</t>
  </si>
  <si>
    <t xml:space="preserve">PA 160 </t>
  </si>
  <si>
    <t>PA 120-130</t>
  </si>
  <si>
    <t>360-380 /12-14/</t>
  </si>
  <si>
    <t>30-45*</t>
  </si>
  <si>
    <t>Imperata cylindrica 'Red Baron'</t>
  </si>
  <si>
    <t>Liriope muscari 'Moneymaker'</t>
  </si>
  <si>
    <t>Miscanthus xgiganteus</t>
  </si>
  <si>
    <t>80-90*</t>
  </si>
  <si>
    <t>120-130*</t>
  </si>
  <si>
    <t>Miscanthus xgiganteus 'Aligator'</t>
  </si>
  <si>
    <t>Miscanthus xgiganteus 'Meidl'</t>
  </si>
  <si>
    <t>Miscanthus sinensis 'Boucle' PBR</t>
  </si>
  <si>
    <t>Miscanthus sinensis 'Cabaret'</t>
  </si>
  <si>
    <t>Miscanthus sinensis 'Champagner'</t>
  </si>
  <si>
    <t>Miscanthus sinensis 'Dronning Ingrid'</t>
  </si>
  <si>
    <t>140*</t>
  </si>
  <si>
    <t>Miscanthus sinensis 'Flamingo'</t>
  </si>
  <si>
    <t>Miscanthus sinensis 'Gracillimus'</t>
  </si>
  <si>
    <t>Miscanthus sinensis 'Huron Sunrise''</t>
  </si>
  <si>
    <t>Miscanthus sinensis 'Kaskade'</t>
  </si>
  <si>
    <t>Miscanthus sinensis 'Kirk Aleksander'</t>
  </si>
  <si>
    <t>Miscanthus sinensis 'Kleine Silberspinne'</t>
  </si>
  <si>
    <t>Miscanthus sinensis 'Krater'</t>
  </si>
  <si>
    <t>Miscanthus sinensis 'Malepartus'</t>
  </si>
  <si>
    <t>Miscanthus sinensis 'Memory'</t>
  </si>
  <si>
    <t>Miscanthus sinensis 'Miranda'</t>
  </si>
  <si>
    <t xml:space="preserve">Miscanthus sinensis 'Morning Light' </t>
  </si>
  <si>
    <t xml:space="preserve">Miscanthus sinensis 'Okapi' </t>
  </si>
  <si>
    <t>Miscanthus sinensis 'Pünktchen'</t>
  </si>
  <si>
    <t>Miscanthus sinensis 'Red Chief'</t>
  </si>
  <si>
    <t>Miscanthus sinensis 'Roter Pfeil'</t>
  </si>
  <si>
    <t>Miscanthus sinensis 'Saturnia'</t>
  </si>
  <si>
    <t>Miscanthus sinensis 'Silberfeder'</t>
  </si>
  <si>
    <t>Miscanthus sinensis 'Silberpfeil'</t>
  </si>
  <si>
    <t>Miscanthus sinensis 'Sioux'</t>
  </si>
  <si>
    <t>Miscanthus sinensis 'Strictus Dwarf'</t>
  </si>
  <si>
    <t>Miscanthus sinensis 'Zebrinus'</t>
  </si>
  <si>
    <t>Molinia coerulea 'Heidebraut'</t>
  </si>
  <si>
    <t>Muhlenbergia capillaris</t>
  </si>
  <si>
    <t>Ophiopogon japonicus 'Minor'</t>
  </si>
  <si>
    <t>Panicum virgatum 'Heavy Metal'</t>
  </si>
  <si>
    <t>PA 160-180 /4-6/</t>
  </si>
  <si>
    <t>Panicum virgatum 'Rotstrahlbusch'</t>
  </si>
  <si>
    <t>Pennisetum advena 'Rubrum'</t>
  </si>
  <si>
    <t>Pennisetum alopecuroides 'Black Beauty'</t>
  </si>
  <si>
    <t>Pennisetum alopecuroides 'Hameln'</t>
  </si>
  <si>
    <t>Pennisetum alopecuroides 'Magic'</t>
  </si>
  <si>
    <t>Pennisetum alopecuroides 'Moudry'</t>
  </si>
  <si>
    <t>Spartina pectinata 'Aureomarginata'</t>
  </si>
  <si>
    <t>140-160*</t>
  </si>
  <si>
    <t>Spodiopogon sibiricus</t>
  </si>
  <si>
    <t>Uniola latifolia</t>
  </si>
  <si>
    <t>Parthenocissus quinquefolia REDWALL® 'Troki'</t>
  </si>
  <si>
    <t>25-40*</t>
  </si>
  <si>
    <t>C-1,5/C-2*</t>
  </si>
  <si>
    <t>Cercidiphyllum japonicum 'Pendula'</t>
  </si>
  <si>
    <t>C-7,5 + kratka</t>
  </si>
  <si>
    <t>115-125</t>
  </si>
  <si>
    <t>250-300 /6-8/</t>
  </si>
  <si>
    <t>C-31,5f</t>
  </si>
  <si>
    <t>60-100</t>
  </si>
  <si>
    <t>C-12 + łuk</t>
  </si>
  <si>
    <t>130-160</t>
  </si>
  <si>
    <t>20*</t>
  </si>
  <si>
    <t>C-60</t>
  </si>
  <si>
    <t>85-95</t>
  </si>
  <si>
    <t>100-115</t>
  </si>
  <si>
    <t>115-120</t>
  </si>
  <si>
    <t xml:space="preserve">C-10 </t>
  </si>
  <si>
    <t>50-80*</t>
  </si>
  <si>
    <t>270-300 /8-10/</t>
  </si>
  <si>
    <t>PA 160-180</t>
  </si>
  <si>
    <t>Cena detaliczna</t>
  </si>
  <si>
    <t>Uwagi</t>
  </si>
  <si>
    <t>C-2</t>
  </si>
  <si>
    <t>40-80</t>
  </si>
  <si>
    <t>40-60</t>
  </si>
  <si>
    <t>5B</t>
  </si>
  <si>
    <t xml:space="preserve">Abies balsamea </t>
  </si>
  <si>
    <t>P-9</t>
  </si>
  <si>
    <t>6A</t>
  </si>
  <si>
    <t>.10-15</t>
  </si>
  <si>
    <t>C-7,5</t>
  </si>
  <si>
    <t>30-40</t>
  </si>
  <si>
    <t>5A</t>
  </si>
  <si>
    <t>Abies koreana</t>
  </si>
  <si>
    <t>.10-20</t>
  </si>
  <si>
    <t>C-4</t>
  </si>
  <si>
    <t>C-20</t>
  </si>
  <si>
    <t>140-160</t>
  </si>
  <si>
    <t>C-5</t>
  </si>
  <si>
    <t>PA 80</t>
  </si>
  <si>
    <t>C-25</t>
  </si>
  <si>
    <t>80-100</t>
  </si>
  <si>
    <t>20-30</t>
  </si>
  <si>
    <t>Abies nordmanniana</t>
  </si>
  <si>
    <t>7A</t>
  </si>
  <si>
    <t xml:space="preserve">C-2* </t>
  </si>
  <si>
    <t>15-25*</t>
  </si>
  <si>
    <t>25-35</t>
  </si>
  <si>
    <t>roślina z bryłą posadzona do pojemnika</t>
  </si>
  <si>
    <t>6B</t>
  </si>
  <si>
    <t>Salix integra 'Pendula'</t>
  </si>
  <si>
    <t>Sophora japonica 'Pendula'</t>
  </si>
  <si>
    <t>PA 70-90</t>
  </si>
  <si>
    <t>Ulmus x hollandica 'Wredei'</t>
  </si>
  <si>
    <t>C-24f</t>
  </si>
  <si>
    <t>230-280 /8-10/</t>
  </si>
  <si>
    <t>Chamaecyparis lawsoniana 'Columnaris'</t>
  </si>
  <si>
    <t>100-110</t>
  </si>
  <si>
    <t>Chamaecyparis lawsoniana 'Ivonne'</t>
  </si>
  <si>
    <t>50-70</t>
  </si>
  <si>
    <t>110-120</t>
  </si>
  <si>
    <t>100-120</t>
  </si>
  <si>
    <t>15-20</t>
  </si>
  <si>
    <t>.5-10</t>
  </si>
  <si>
    <t>C-2*</t>
  </si>
  <si>
    <t>FA 90-110*</t>
  </si>
  <si>
    <t>Hydrangea arborescens 'PINK ANNABELLE 'NCH1' PBR                                                                                                   '</t>
  </si>
  <si>
    <t>Vaccinium corymbosum w odm.</t>
  </si>
  <si>
    <t>sp</t>
  </si>
  <si>
    <t>95-105</t>
  </si>
  <si>
    <t>230-250</t>
  </si>
  <si>
    <t>czl/np.</t>
  </si>
  <si>
    <t>55-65*</t>
  </si>
  <si>
    <t>PA 200-230 /12-14/</t>
  </si>
  <si>
    <t>10-15*</t>
  </si>
  <si>
    <t>PA 80-120</t>
  </si>
  <si>
    <t>PA 60-70</t>
  </si>
  <si>
    <t>190-220 /8-10/</t>
  </si>
  <si>
    <t>PA 180-200 /8-10/</t>
  </si>
  <si>
    <t>Chamaecyparis obtusa 'Oregon Crested'</t>
  </si>
  <si>
    <t>30-50</t>
  </si>
  <si>
    <t>C-12</t>
  </si>
  <si>
    <t>40-50</t>
  </si>
  <si>
    <t>Chamaecyparis obtusa 'Tsatsumi Gold'</t>
  </si>
  <si>
    <t>B+C-20</t>
  </si>
  <si>
    <t>Chamaecyparis pisifera 'Baby Blue'</t>
  </si>
  <si>
    <t>20-25*</t>
  </si>
  <si>
    <t>Chamaecyparis pisifera 'Boulevard'</t>
  </si>
  <si>
    <t>20-30*</t>
  </si>
  <si>
    <t>Chamaecyparis pisifera 'Filifera Aurea'</t>
  </si>
  <si>
    <t>Chamaecyparis pisifera 'Filifera Nana'</t>
  </si>
  <si>
    <t>50-60</t>
  </si>
  <si>
    <t>Ginkgo biloba</t>
  </si>
  <si>
    <t>Juniperus chinensis 'Blue Alps'</t>
  </si>
  <si>
    <t>Juniperus chinensis 'Stricta'</t>
  </si>
  <si>
    <t xml:space="preserve">Juniperus communis 'Arnold'  </t>
  </si>
  <si>
    <t>60-80</t>
  </si>
  <si>
    <t>Juniperus communis 'Goldschatz'</t>
  </si>
  <si>
    <t>C-4*</t>
  </si>
  <si>
    <t>40-60*</t>
  </si>
  <si>
    <t>Juniperus communis 'Repanda'</t>
  </si>
  <si>
    <t>Juniperus conferta 'Blue Pacific'</t>
  </si>
  <si>
    <t>Juniperus conferta 'Schlager'</t>
  </si>
  <si>
    <t>Chamaecyparis obtusa 'Nana Aurea'</t>
  </si>
  <si>
    <t>160-180 /3-4/</t>
  </si>
  <si>
    <t>Juniperus horizontalis 'Agnieszka'</t>
  </si>
  <si>
    <t>Juniperus horizontalis 'Andorra Compact'</t>
  </si>
  <si>
    <t>40-50*</t>
  </si>
  <si>
    <t>C-12*</t>
  </si>
  <si>
    <t>Juniperus horizontalis 'Blue Chip'</t>
  </si>
  <si>
    <t>30-40*</t>
  </si>
  <si>
    <t>Juniperus horizontalis 'Glacier'</t>
  </si>
  <si>
    <t>Juniperus horizontalis 'Golden Carpet'</t>
  </si>
  <si>
    <t xml:space="preserve">Juniperus horizontalis 'Hugh' </t>
  </si>
  <si>
    <t>Juniperus horizontalis ICEE BLUE ® 'Monber' PBR</t>
  </si>
  <si>
    <t>15-25</t>
  </si>
  <si>
    <t>Pinus mugo 'Kleiner Wimbachii'</t>
  </si>
  <si>
    <t>Pinus mugo 'Litomyśl'</t>
  </si>
  <si>
    <t>25-45</t>
  </si>
  <si>
    <t>Pinus parviflora 'Tempelhof'</t>
  </si>
  <si>
    <t>Juniperus horizontalis 'Prince of Wales'</t>
  </si>
  <si>
    <t>FA 100</t>
  </si>
  <si>
    <t>Juniperus horizontalis 'Wiltonii'</t>
  </si>
  <si>
    <t>Juniperus x pfitzeriana 'Mint Julep'</t>
  </si>
  <si>
    <t>35-45</t>
  </si>
  <si>
    <t>45-55</t>
  </si>
  <si>
    <t>50-80</t>
  </si>
  <si>
    <t>70-90</t>
  </si>
  <si>
    <t>C-35</t>
  </si>
  <si>
    <t>Juniperus x pfitzeriana 'Mordigan Gold'</t>
  </si>
  <si>
    <t>50-70*</t>
  </si>
  <si>
    <t>Juniperus x pfitzeriana 'Old Gold'</t>
  </si>
  <si>
    <t>60-70</t>
  </si>
  <si>
    <t>Juniperus x pfitzeriana 'Pfitzeriana Aurea'</t>
  </si>
  <si>
    <t>Juniperus procumbens 'Nana'</t>
  </si>
  <si>
    <t>Juniperus sabina 'Arcadia'</t>
  </si>
  <si>
    <t>Juniperus sabina 'Glauca'</t>
  </si>
  <si>
    <t>Juniperus sabina 'Mas'</t>
  </si>
  <si>
    <t>PA 130-140 /8-10/</t>
  </si>
  <si>
    <t>Juniperus sabina 'Tam No Blight'</t>
  </si>
  <si>
    <t>Juniperus sabina 'Tamariscifolia'</t>
  </si>
  <si>
    <t>Juniperus scopulorum 'Blue Arrow'</t>
  </si>
  <si>
    <t>80-100*</t>
  </si>
  <si>
    <t>B+C-26/C-35</t>
  </si>
  <si>
    <t>160-180</t>
  </si>
  <si>
    <t>Juniperus scopulorum 'Skyrocket'</t>
  </si>
  <si>
    <t>70-80</t>
  </si>
  <si>
    <t>Juniperus squamata 'Blue Carpet'</t>
  </si>
  <si>
    <t>Juniperus squamata 'Blue Spider'</t>
  </si>
  <si>
    <t>Juniperus squamata 'Blue Star'</t>
  </si>
  <si>
    <t>20-25</t>
  </si>
  <si>
    <t>30-35</t>
  </si>
  <si>
    <t>Juniperus squamata 'Dream Joy'</t>
  </si>
  <si>
    <t>Juniperus squamata 'Holger'</t>
  </si>
  <si>
    <t>Juniperus squamata 'Meyeri'</t>
  </si>
  <si>
    <t>Juniperus virginiana 'Hetz'</t>
  </si>
  <si>
    <t>60-80*</t>
  </si>
  <si>
    <t>C-3</t>
  </si>
  <si>
    <t>Larix decidua 'Pendula'</t>
  </si>
  <si>
    <t xml:space="preserve">PA 150-170 </t>
  </si>
  <si>
    <t>Larix kaempferi 'Diana'</t>
  </si>
  <si>
    <t>PA 60-80</t>
  </si>
  <si>
    <t>PA 100-120</t>
  </si>
  <si>
    <t>C-5*</t>
  </si>
  <si>
    <t>20-35</t>
  </si>
  <si>
    <t>280-320 /8-10/</t>
  </si>
  <si>
    <t>360-380 /12/</t>
  </si>
  <si>
    <t>330-350 /8-10/</t>
  </si>
  <si>
    <t>280-310</t>
  </si>
  <si>
    <t>Betula utilis 'Long Trunk'</t>
  </si>
  <si>
    <t>FA 60-80*</t>
  </si>
  <si>
    <t>80-110*</t>
  </si>
  <si>
    <t>Forsythia x intermedia 'Densiflora'</t>
  </si>
  <si>
    <t>FA 70-80</t>
  </si>
  <si>
    <t>PA 190-220 /6-8/</t>
  </si>
  <si>
    <t>PA 180-200 /16-18/</t>
  </si>
  <si>
    <t>Microbiota decussata</t>
  </si>
  <si>
    <t>Microbiota decussata 'Jacobsen'</t>
  </si>
  <si>
    <t>120-160</t>
  </si>
  <si>
    <t>120-150</t>
  </si>
  <si>
    <t>Picea abies 'Barryi'</t>
  </si>
  <si>
    <t>C-7,5*</t>
  </si>
  <si>
    <t>90-110</t>
  </si>
  <si>
    <t>Picea abies 'Formanek'</t>
  </si>
  <si>
    <t>Picea abies 'Inversa'</t>
  </si>
  <si>
    <t>C-15</t>
  </si>
  <si>
    <t>130-140</t>
  </si>
  <si>
    <t>15-20*</t>
  </si>
  <si>
    <t>Picea abies 'Nidiformis'</t>
  </si>
  <si>
    <t>C-1,5</t>
  </si>
  <si>
    <t>C-1,5/C-2</t>
  </si>
  <si>
    <t>Picea abies 'Pumila'</t>
  </si>
  <si>
    <t>Picea abies 'Sonia'</t>
  </si>
  <si>
    <t>Picea abies 'Tompa'</t>
  </si>
  <si>
    <t>C-10</t>
  </si>
  <si>
    <t>Picea glauca 'Alberta Globe'</t>
  </si>
  <si>
    <t>Picea glauca 'Conica'</t>
  </si>
  <si>
    <t xml:space="preserve">Picea glauca 'Conica' </t>
  </si>
  <si>
    <t>100-130</t>
  </si>
  <si>
    <t>Picea glauca 'Daisy's White'</t>
  </si>
  <si>
    <t>C-1,5*</t>
  </si>
  <si>
    <t>25-35*</t>
  </si>
  <si>
    <t>140-170</t>
  </si>
  <si>
    <t>Picea glauca 'Echiniformis'</t>
  </si>
  <si>
    <t>.10-15*</t>
  </si>
  <si>
    <t>Picea glauca 'Rainbow's End'</t>
  </si>
  <si>
    <t>10-20*</t>
  </si>
  <si>
    <t>PA 150-170</t>
  </si>
  <si>
    <t>np.</t>
  </si>
  <si>
    <t xml:space="preserve">PA 160-180 </t>
  </si>
  <si>
    <t>PA 190-210</t>
  </si>
  <si>
    <t>PA 180-190 /8-10/</t>
  </si>
  <si>
    <t>PA 140-160</t>
  </si>
  <si>
    <t>skl</t>
  </si>
  <si>
    <t>Picea omorika</t>
  </si>
  <si>
    <t>C-10*</t>
  </si>
  <si>
    <t>Picea omorika 'Karel'</t>
  </si>
  <si>
    <t>Picea omorika 'Nana'</t>
  </si>
  <si>
    <t>25-30</t>
  </si>
  <si>
    <t>B+C-35</t>
  </si>
  <si>
    <t>80-110</t>
  </si>
  <si>
    <t>Picea pungens f. glauca 'Majestic'</t>
  </si>
  <si>
    <t>Picea pungens 'Glauca Globosa'</t>
  </si>
  <si>
    <t>Picea pungens 'Iseli Fastigiate'</t>
  </si>
  <si>
    <t>Pinus cembra</t>
  </si>
  <si>
    <t>Pinus heldreichii 'Compact Gem'</t>
  </si>
  <si>
    <t>Pinus mugo 'Carsten'</t>
  </si>
  <si>
    <t>Pinus mugo 'Hnizdo'</t>
  </si>
  <si>
    <t>Pinus mugo 'Mops'</t>
  </si>
  <si>
    <t>Pinus mugo subsp. mugo</t>
  </si>
  <si>
    <t>C-26/C-35</t>
  </si>
  <si>
    <t>Pinus mugo 'Ophir'</t>
  </si>
  <si>
    <t>Pinus mugo var. pumilio</t>
  </si>
  <si>
    <t>Pinus mugo subsp. uncinata</t>
  </si>
  <si>
    <t>Pinus mugo 'Varella'</t>
  </si>
  <si>
    <t>Pinus mugo 'Winter Gold'</t>
  </si>
  <si>
    <t>Pinus mugo 'Winzig'</t>
  </si>
  <si>
    <t>Pinus mugo 'Zundert'</t>
  </si>
  <si>
    <t>Pinus nigra</t>
  </si>
  <si>
    <t>35-55</t>
  </si>
  <si>
    <t>Pinus nigra 'Green Rocket'</t>
  </si>
  <si>
    <t>Pinus nigra 'Rondello'</t>
  </si>
  <si>
    <t>35-40</t>
  </si>
  <si>
    <t>Pinus peuce</t>
  </si>
  <si>
    <t>Pinus sylvestris 'Fastigiata'</t>
  </si>
  <si>
    <t>Pinus sylvestris 'Watereri'</t>
  </si>
  <si>
    <t>Pinus wallichiana (P. griffithii)</t>
  </si>
  <si>
    <t>25-40</t>
  </si>
  <si>
    <t>Taxus baccata 'David'</t>
  </si>
  <si>
    <t>PA 80-100 /10-12/</t>
  </si>
  <si>
    <t>czl</t>
  </si>
  <si>
    <t>waga roślin</t>
  </si>
  <si>
    <t>ilość roślin w 1 skrzyniopalecie</t>
  </si>
  <si>
    <t>*- sprzedaż od  VII 2021</t>
  </si>
  <si>
    <t>FA 20-40</t>
  </si>
  <si>
    <t>FA 20-30</t>
  </si>
  <si>
    <t>70-120</t>
  </si>
  <si>
    <t>20-40*</t>
  </si>
  <si>
    <t>Pinus densiflora 'Pendula'</t>
  </si>
  <si>
    <t xml:space="preserve">PA 90-100  </t>
  </si>
  <si>
    <t>Pinus mugo 'Allgau'</t>
  </si>
  <si>
    <t>Pinus mugo 'Alpenzwerg'</t>
  </si>
  <si>
    <t>PA 45-55</t>
  </si>
  <si>
    <t>PA 90-100</t>
  </si>
  <si>
    <t>Pinus mugo 'Golden Glow'</t>
  </si>
  <si>
    <t>Pinus mugo 'Grüne Welle'</t>
  </si>
  <si>
    <t>Taxus baccata 'Elegantissima'</t>
  </si>
  <si>
    <t>Taxus baccata 'Fastigiata'</t>
  </si>
  <si>
    <t>60-90</t>
  </si>
  <si>
    <t>Taxus baccata 'Repandens'</t>
  </si>
  <si>
    <t>Taxus baccata 'Summergold'</t>
  </si>
  <si>
    <t>50-60*</t>
  </si>
  <si>
    <t>Taxus x media 'Densiformis'</t>
  </si>
  <si>
    <t>Taxus x media 'Fairview'</t>
  </si>
  <si>
    <t>Taxus x media 'Hicksii'</t>
  </si>
  <si>
    <t>110-130</t>
  </si>
  <si>
    <t>Taxus x media 'Hillii'</t>
  </si>
  <si>
    <t>120-140</t>
  </si>
  <si>
    <t>Taxus x media 'Straight Hedge'</t>
  </si>
  <si>
    <t>Taxus x media 'Wojtek'</t>
  </si>
  <si>
    <t>Thuja occidentalis 'Aureospicata'</t>
  </si>
  <si>
    <t>C-4/C-5</t>
  </si>
  <si>
    <t>90-120</t>
  </si>
  <si>
    <t>Thuja occidentalis 'Brabant'</t>
  </si>
  <si>
    <t>30-60</t>
  </si>
  <si>
    <t>70-100*</t>
  </si>
  <si>
    <t>Thuja occidentalis 'Columna'</t>
  </si>
  <si>
    <t>Thuja occidentalis 'Danica'</t>
  </si>
  <si>
    <t>Thuja occidentalis 'Globosa'</t>
  </si>
  <si>
    <t>35-45*</t>
  </si>
  <si>
    <t>90-100</t>
  </si>
  <si>
    <t>Thuja occidentalis 'Golden Globe'</t>
  </si>
  <si>
    <t>Thuja occidentalis GOLDEN SMARAGD ('Janed Gold' PBR)</t>
  </si>
  <si>
    <t>130-150</t>
  </si>
  <si>
    <t>Thuja occidentalis 'Hoseri'</t>
  </si>
  <si>
    <t>Thuja occidentalis 'Mirjam' PBR</t>
  </si>
  <si>
    <t>Thuja occidentalis 'Mr Bowling Ball'</t>
  </si>
  <si>
    <t>Thuja occidentalis 'Rheingold'</t>
  </si>
  <si>
    <t>Thuja occidentalis 'Smaragd'</t>
  </si>
  <si>
    <t>C-1</t>
  </si>
  <si>
    <t>70-90*</t>
  </si>
  <si>
    <t>180-200</t>
  </si>
  <si>
    <t xml:space="preserve">Thuja occidentalis 'Spiralis'                 </t>
  </si>
  <si>
    <t>Thuja occidentalis 'Waterfield'</t>
  </si>
  <si>
    <t>Thuja occidentalis 'Woodwardii'</t>
  </si>
  <si>
    <t>Thuja occidentalis 'Yellow Ribbon'</t>
  </si>
  <si>
    <t>Thuja plicata 'Kórnik'</t>
  </si>
  <si>
    <t>Tsuga canadensis</t>
  </si>
  <si>
    <t>Tsuga canadensis 'Jeddeloh'</t>
  </si>
  <si>
    <t>PA 160-190</t>
  </si>
  <si>
    <t>Acer negundo 'Kelly`s Gold'</t>
  </si>
  <si>
    <t>PA 130-140</t>
  </si>
  <si>
    <t>80-90</t>
  </si>
  <si>
    <t>Acer palmatum 'Atropurpureum'</t>
  </si>
  <si>
    <t>30-50*</t>
  </si>
  <si>
    <t>Acer palmatum 'Emerald Lace'</t>
  </si>
  <si>
    <t>Acer platanoides 'Crimson Sentry'</t>
  </si>
  <si>
    <t>Acer platanoides 'Globosum'</t>
  </si>
  <si>
    <t>Acer platanoides 'Royal Red'</t>
  </si>
  <si>
    <t>Acer pseudoplatanus 'Leopoldii'</t>
  </si>
  <si>
    <t xml:space="preserve">Azalea Knap Hill </t>
  </si>
  <si>
    <t>Berberis x media 'Red Jewel'</t>
  </si>
  <si>
    <t>Berberis x ottawensis 'Silver Miles'</t>
  </si>
  <si>
    <t>Berberis x ottawensis 'Superba'</t>
  </si>
  <si>
    <t>Berberis thunbergii 'Admiration' PBR</t>
  </si>
  <si>
    <t>Berberis thunbergii 'Atropurpurea Nana'</t>
  </si>
  <si>
    <t>Berberis thunbergii 'Aurea'</t>
  </si>
  <si>
    <t>C-20*</t>
  </si>
  <si>
    <t>Berberis thunbergii 'Bagatelle'</t>
  </si>
  <si>
    <t>10*</t>
  </si>
  <si>
    <t xml:space="preserve">Berberis thunbergii 'Carmen'  </t>
  </si>
  <si>
    <t>Berberis thunbergii 'Dart's Red Lady'</t>
  </si>
  <si>
    <t>Berberis thunbergii 'Erecta'</t>
  </si>
  <si>
    <t>Berberis thunbergii 'Goldalita'</t>
  </si>
  <si>
    <t>Berberis thunbergii 'Golden Ring'</t>
  </si>
  <si>
    <t>Berberis żółty kolumnowy</t>
  </si>
  <si>
    <t>25-30*</t>
  </si>
  <si>
    <t>Berberis thunbergii 'Green Carpet'</t>
  </si>
  <si>
    <t>Berberis thunbergii 'Harlequin'</t>
  </si>
  <si>
    <t>Berberis thunbergii 'Kelleriis'</t>
  </si>
  <si>
    <t>Berberis thunbergii 'Kobold'</t>
  </si>
  <si>
    <t>Berberis thunbergii 'Lutin Rouge' PBR</t>
  </si>
  <si>
    <t xml:space="preserve">Berberis thunbergii 'Maria' PBR </t>
  </si>
  <si>
    <t>*- в продаже c VII 2021</t>
  </si>
  <si>
    <t>растения с комом пересажены в контейнер</t>
  </si>
  <si>
    <t>*- avalible for sale from July 2021</t>
  </si>
  <si>
    <t>plants dug out of soil with root balls and planted into containers</t>
  </si>
  <si>
    <t>Additional information</t>
  </si>
  <si>
    <t>Сокрашения</t>
  </si>
  <si>
    <t>Strefa klimatyczna / Zone / зона морозостойкости</t>
  </si>
  <si>
    <t>Название растений</t>
  </si>
  <si>
    <t>Контейнер</t>
  </si>
  <si>
    <t>Высота</t>
  </si>
  <si>
    <t>Ширина</t>
  </si>
  <si>
    <t>Цена  опт. PLN</t>
  </si>
  <si>
    <t>Заказ</t>
  </si>
  <si>
    <t>cумма PLN</t>
  </si>
  <si>
    <t>kg</t>
  </si>
  <si>
    <t>PLN</t>
  </si>
  <si>
    <t>ЗАКАЗЧИК:</t>
  </si>
  <si>
    <t>e-mail:</t>
  </si>
  <si>
    <t>вес растений ок.</t>
  </si>
  <si>
    <t>кг</t>
  </si>
  <si>
    <t>м</t>
  </si>
  <si>
    <t>количество ящиков для молодого материала в  P-9</t>
  </si>
  <si>
    <t>шт</t>
  </si>
  <si>
    <r>
      <t xml:space="preserve">                                                            ОПИСАНИЕ</t>
    </r>
    <r>
      <rPr>
        <sz val="11"/>
        <rFont val="Comic Sans MS"/>
        <family val="4"/>
        <charset val="238"/>
      </rPr>
      <t>:</t>
    </r>
  </si>
  <si>
    <t xml:space="preserve">    ã</t>
  </si>
  <si>
    <t>®</t>
  </si>
  <si>
    <t>все права сохраняются</t>
  </si>
  <si>
    <t>PBR</t>
  </si>
  <si>
    <t xml:space="preserve">исключительное право растениевода к сорту                               </t>
  </si>
  <si>
    <t xml:space="preserve">форма штамбовая (привитая на штамбе)                                                      </t>
  </si>
  <si>
    <t>FA</t>
  </si>
  <si>
    <t>растения формированные, стриженые</t>
  </si>
  <si>
    <t>B/C-35</t>
  </si>
  <si>
    <t>новинки в предложении</t>
  </si>
  <si>
    <t>Оптовые цены в польских злотых.</t>
  </si>
  <si>
    <t xml:space="preserve">растения доступные в продаже с июля 2021        </t>
  </si>
  <si>
    <t>стоимость деревянных ящиков-пaллeт 115,00 зл/шт</t>
  </si>
  <si>
    <t xml:space="preserve">Ilex x meserveae </t>
  </si>
  <si>
    <t>w P-9 ilość skrzyń</t>
  </si>
  <si>
    <t>C-5 PROVEN WINNERS</t>
  </si>
  <si>
    <t>Syringa vulgaris BANNER OF LENIN 'Znamya Lenina'</t>
  </si>
  <si>
    <t>Echinacea biała</t>
  </si>
  <si>
    <t>Echinacea różowa</t>
  </si>
  <si>
    <t>Hemerocallis 'Exotic Treasure'</t>
  </si>
  <si>
    <t>Hemerocallis 'Highland Lord'</t>
  </si>
  <si>
    <t>Hemerocallis 'Lacy Doily'</t>
  </si>
  <si>
    <t>Hemerocallis 'Lies and Lipstick'</t>
  </si>
  <si>
    <t>Hemerocallis 'Madeline Nettles Eyes'</t>
  </si>
  <si>
    <t>Hemerocallis 'Moonlit Masquerade'</t>
  </si>
  <si>
    <t>Hemerocallis 'Night Embers'</t>
  </si>
  <si>
    <t>Hemerocallis 'On and On'</t>
  </si>
  <si>
    <t>Hemerocallis 'Schnickel Fritz'</t>
  </si>
  <si>
    <t>Hemerocallis 'Spacecoast Freaky Tiky'</t>
  </si>
  <si>
    <t>Hemerocallis 'Stella de Oro'</t>
  </si>
  <si>
    <t>Hemerocallis 'Strawberry Candy'</t>
  </si>
  <si>
    <t>Hosta 'Abiqua Drinking Gourd'</t>
  </si>
  <si>
    <t>Hosta 'Autumn Frost'</t>
  </si>
  <si>
    <t>Hosta 'Big Daddy'</t>
  </si>
  <si>
    <t>Hosta 'Blue Mouse Ears'</t>
  </si>
  <si>
    <t>Hosta 'Cherry Berry'</t>
  </si>
  <si>
    <t>Hosta 'Clifford's Stingray'</t>
  </si>
  <si>
    <t>Hosta 'Color Festival'</t>
  </si>
  <si>
    <t>Hosta 'Dream Queen'</t>
  </si>
  <si>
    <t>Hosta 'Eternal Flame'</t>
  </si>
  <si>
    <t>Hosta 'Fire Island'</t>
  </si>
  <si>
    <t>Hosta 'Firnline'</t>
  </si>
  <si>
    <t>Hosta 'Gypsy Rose'</t>
  </si>
  <si>
    <t>Hosta 'Nothern Exposure'</t>
  </si>
  <si>
    <t>Hosta 'Orange Marmalade'</t>
  </si>
  <si>
    <t>Hosta 'Pin Up'</t>
  </si>
  <si>
    <t>Hosta 'Praying Hands'</t>
  </si>
  <si>
    <t>Hosta 'Queen Josephine'</t>
  </si>
  <si>
    <t>Hosta 'Rainforest Sunrise'</t>
  </si>
  <si>
    <t>Hosta 'Stiletto'</t>
  </si>
  <si>
    <t>Hosta 'Summer Breeze'</t>
  </si>
  <si>
    <t>Hosta 'Tea and Crumpets'</t>
  </si>
  <si>
    <t>Hosta 'Tom Schmid'</t>
  </si>
  <si>
    <t>Hosta 'Wolverine'</t>
  </si>
  <si>
    <t>Paeonia 'Alexander Fleming'</t>
  </si>
  <si>
    <t>Paeonia 'Buckeye Belle</t>
  </si>
  <si>
    <t>Paeonia 'Coral Sunset'</t>
  </si>
  <si>
    <t>Paeonia 'Henry Bockstoce'</t>
  </si>
  <si>
    <t>Paeonia 'Itoh Bartzella'</t>
  </si>
  <si>
    <t>Paeonia lactiflora 'Celebrity'</t>
  </si>
  <si>
    <t>Paeonia lactiflora 'China Ice'</t>
  </si>
  <si>
    <t>Paeonia lactiflora 'Gardenia'</t>
  </si>
  <si>
    <t>Paeonia 'Sorbet'</t>
  </si>
  <si>
    <t>Tradescantia albiflora</t>
  </si>
  <si>
    <t>B+C-26</t>
  </si>
  <si>
    <t>125-145</t>
  </si>
  <si>
    <t>PA 130-150</t>
  </si>
  <si>
    <t>PA 120-140</t>
  </si>
  <si>
    <t xml:space="preserve">количество ящиков </t>
  </si>
  <si>
    <t>по длине машины навалом ок.</t>
  </si>
  <si>
    <t>Cortaderia selloana 'Pink Feather'</t>
  </si>
  <si>
    <t>Cortaderia selloana 'White Feather'</t>
  </si>
  <si>
    <t>90-120*</t>
  </si>
  <si>
    <t>º</t>
  </si>
  <si>
    <t>TEL.:</t>
  </si>
  <si>
    <t>Питомник Декоративных Растений Кристина Хома Косаковска</t>
  </si>
  <si>
    <t>Żabieniec, ul. Asfaltowa 12 a, 05-500 Piaseczno</t>
  </si>
  <si>
    <t xml:space="preserve">tel. (022) 757 23 76, tel.(022) 737 06 19        </t>
  </si>
  <si>
    <t>e-mail: krzewyozdobne@krzewyozdobne</t>
  </si>
  <si>
    <t>www.krzewyozdobne.pl</t>
  </si>
  <si>
    <t>Facebook</t>
  </si>
  <si>
    <t>Прейскурант 2021</t>
  </si>
</sst>
</file>

<file path=xl/styles.xml><?xml version="1.0" encoding="utf-8"?>
<styleSheet xmlns="http://schemas.openxmlformats.org/spreadsheetml/2006/main">
  <numFmts count="2">
    <numFmt numFmtId="164" formatCode="d/mm/yyyy"/>
    <numFmt numFmtId="165" formatCode="dd\ mmm"/>
  </numFmts>
  <fonts count="50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4"/>
      <name val="Calibri"/>
      <family val="2"/>
      <charset val="238"/>
    </font>
    <font>
      <b/>
      <sz val="13"/>
      <color indexed="54"/>
      <name val="Calibri"/>
      <family val="2"/>
      <charset val="238"/>
    </font>
    <font>
      <b/>
      <sz val="11"/>
      <color indexed="54"/>
      <name val="Calibri"/>
      <family val="2"/>
      <charset val="238"/>
    </font>
    <font>
      <u/>
      <sz val="13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8"/>
      <color indexed="54"/>
      <name val="Calibri Light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7"/>
      <name val="Arial"/>
      <family val="2"/>
      <charset val="238"/>
    </font>
    <font>
      <sz val="7"/>
      <color indexed="17"/>
      <name val="Arial"/>
      <family val="2"/>
      <charset val="238"/>
    </font>
    <font>
      <sz val="7"/>
      <color indexed="12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17"/>
      <name val="Arial"/>
      <family val="2"/>
      <charset val="238"/>
    </font>
    <font>
      <b/>
      <sz val="7"/>
      <name val="Times New Roman"/>
      <family val="1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5"/>
      <name val="Arial"/>
      <family val="2"/>
      <charset val="238"/>
    </font>
    <font>
      <b/>
      <sz val="7"/>
      <color indexed="12"/>
      <name val="Arial"/>
      <family val="2"/>
      <charset val="238"/>
    </font>
    <font>
      <b/>
      <sz val="5"/>
      <name val="Times New Roman"/>
      <family val="1"/>
      <charset val="238"/>
    </font>
    <font>
      <sz val="5"/>
      <color indexed="10"/>
      <name val="Arial"/>
      <family val="2"/>
      <charset val="238"/>
    </font>
    <font>
      <b/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Arial"/>
      <family val="2"/>
      <charset val="238"/>
    </font>
    <font>
      <u/>
      <sz val="8"/>
      <name val="Arial"/>
      <charset val="238"/>
    </font>
    <font>
      <b/>
      <sz val="8"/>
      <name val="Arial"/>
      <charset val="238"/>
    </font>
    <font>
      <b/>
      <sz val="14"/>
      <name val="Arial"/>
      <family val="2"/>
      <charset val="238"/>
    </font>
    <font>
      <b/>
      <sz val="8"/>
      <name val="Arial Unicode MS"/>
    </font>
    <font>
      <b/>
      <sz val="8"/>
      <name val="Arial Unicode MS"/>
      <charset val="238"/>
    </font>
    <font>
      <sz val="11"/>
      <name val="Arial"/>
      <family val="2"/>
      <charset val="238"/>
    </font>
    <font>
      <sz val="11"/>
      <name val="Comic Sans MS"/>
      <family val="4"/>
      <charset val="238"/>
    </font>
    <font>
      <sz val="5"/>
      <name val="Comic Sans MS"/>
      <family val="4"/>
      <charset val="238"/>
    </font>
    <font>
      <b/>
      <sz val="5"/>
      <name val="Comic Sans MS"/>
      <family val="4"/>
      <charset val="238"/>
    </font>
    <font>
      <b/>
      <sz val="10"/>
      <name val="Arial"/>
      <family val="2"/>
      <charset val="238"/>
    </font>
    <font>
      <sz val="10"/>
      <name val="Wingdings 2"/>
      <family val="1"/>
      <charset val="2"/>
    </font>
    <font>
      <sz val="8"/>
      <name val="Arial"/>
      <charset val="238"/>
    </font>
    <font>
      <b/>
      <sz val="8"/>
      <color indexed="12"/>
      <name val="Times New Roman"/>
      <family val="1"/>
      <charset val="238"/>
    </font>
    <font>
      <b/>
      <sz val="9"/>
      <color rgb="FF92D050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4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24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19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46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1" borderId="0" applyNumberFormat="0" applyBorder="0" applyAlignment="0" applyProtection="0"/>
    <xf numFmtId="0" fontId="3" fillId="16" borderId="0" applyNumberFormat="0" applyBorder="0" applyAlignment="0" applyProtection="0"/>
    <xf numFmtId="0" fontId="4" fillId="3" borderId="1" applyNumberFormat="0" applyAlignment="0" applyProtection="0"/>
    <xf numFmtId="0" fontId="5" fillId="13" borderId="2" applyNumberFormat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" borderId="1" applyNumberFormat="0" applyAlignment="0" applyProtection="0"/>
    <xf numFmtId="0" fontId="13" fillId="0" borderId="6" applyNumberFormat="0" applyFill="0" applyAlignment="0" applyProtection="0"/>
    <xf numFmtId="0" fontId="14" fillId="9" borderId="0" applyNumberFormat="0" applyBorder="0" applyAlignment="0" applyProtection="0"/>
    <xf numFmtId="0" fontId="27" fillId="5" borderId="7" applyNumberFormat="0" applyAlignment="0" applyProtection="0"/>
    <xf numFmtId="0" fontId="15" fillId="3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95">
    <xf numFmtId="0" fontId="0" fillId="0" borderId="0" xfId="0"/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2" fontId="22" fillId="0" borderId="0" xfId="0" applyNumberFormat="1" applyFont="1" applyFill="1" applyAlignment="1">
      <alignment horizontal="right" vertical="center"/>
    </xf>
    <xf numFmtId="0" fontId="19" fillId="0" borderId="0" xfId="0" applyFont="1" applyFill="1" applyBorder="1"/>
    <xf numFmtId="0" fontId="25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0" xfId="0" applyFill="1" applyAlignment="1">
      <alignment vertical="top" wrapText="1"/>
    </xf>
    <xf numFmtId="2" fontId="0" fillId="0" borderId="0" xfId="0" applyNumberFormat="1" applyFill="1" applyAlignment="1">
      <alignment vertical="top" wrapText="1"/>
    </xf>
    <xf numFmtId="2" fontId="22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0" fillId="0" borderId="0" xfId="0" applyBorder="1"/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vertical="top" wrapText="1"/>
    </xf>
    <xf numFmtId="2" fontId="21" fillId="0" borderId="0" xfId="0" applyNumberFormat="1" applyFont="1" applyFill="1" applyBorder="1" applyAlignment="1">
      <alignment vertical="center"/>
    </xf>
    <xf numFmtId="2" fontId="21" fillId="0" borderId="0" xfId="0" applyNumberFormat="1" applyFont="1" applyFill="1" applyAlignment="1">
      <alignment vertical="center"/>
    </xf>
    <xf numFmtId="0" fontId="28" fillId="0" borderId="11" xfId="0" applyFont="1" applyBorder="1" applyAlignment="1">
      <alignment vertical="center" wrapText="1"/>
    </xf>
    <xf numFmtId="49" fontId="28" fillId="0" borderId="11" xfId="0" applyNumberFormat="1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8" fillId="0" borderId="0" xfId="0" applyFont="1"/>
    <xf numFmtId="0" fontId="28" fillId="0" borderId="0" xfId="0" applyFont="1" applyBorder="1"/>
    <xf numFmtId="0" fontId="30" fillId="0" borderId="13" xfId="0" applyFont="1" applyFill="1" applyBorder="1" applyAlignment="1">
      <alignment horizontal="right" vertical="center" wrapText="1"/>
    </xf>
    <xf numFmtId="0" fontId="31" fillId="0" borderId="10" xfId="0" applyFont="1" applyFill="1" applyBorder="1" applyAlignment="1">
      <alignment horizontal="left" vertical="top" wrapText="1"/>
    </xf>
    <xf numFmtId="0" fontId="31" fillId="0" borderId="0" xfId="0" applyFont="1" applyAlignment="1">
      <alignment horizontal="left"/>
    </xf>
    <xf numFmtId="0" fontId="31" fillId="0" borderId="0" xfId="0" applyFont="1" applyBorder="1" applyAlignment="1">
      <alignment horizontal="left"/>
    </xf>
    <xf numFmtId="2" fontId="23" fillId="17" borderId="14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/>
    </xf>
    <xf numFmtId="2" fontId="23" fillId="0" borderId="0" xfId="0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right" vertical="center"/>
    </xf>
    <xf numFmtId="0" fontId="29" fillId="0" borderId="0" xfId="0" applyFont="1" applyFill="1" applyBorder="1" applyAlignment="1">
      <alignment horizontal="right" vertical="center"/>
    </xf>
    <xf numFmtId="0" fontId="24" fillId="17" borderId="11" xfId="0" applyFont="1" applyFill="1" applyBorder="1" applyAlignment="1">
      <alignment horizontal="center" vertical="center" wrapText="1"/>
    </xf>
    <xf numFmtId="0" fontId="20" fillId="17" borderId="14" xfId="0" applyFont="1" applyFill="1" applyBorder="1" applyAlignment="1">
      <alignment horizontal="center" vertical="top" wrapText="1"/>
    </xf>
    <xf numFmtId="2" fontId="0" fillId="0" borderId="0" xfId="0" applyNumberFormat="1"/>
    <xf numFmtId="0" fontId="19" fillId="0" borderId="15" xfId="0" applyFont="1" applyFill="1" applyBorder="1" applyAlignment="1">
      <alignment horizontal="center" vertical="center" wrapText="1"/>
    </xf>
    <xf numFmtId="1" fontId="22" fillId="0" borderId="16" xfId="0" applyNumberFormat="1" applyFont="1" applyFill="1" applyBorder="1" applyAlignment="1">
      <alignment horizontal="right" vertical="center" wrapText="1"/>
    </xf>
    <xf numFmtId="1" fontId="22" fillId="0" borderId="17" xfId="0" applyNumberFormat="1" applyFont="1" applyFill="1" applyBorder="1" applyAlignment="1">
      <alignment horizontal="right" vertical="center" wrapText="1"/>
    </xf>
    <xf numFmtId="1" fontId="22" fillId="0" borderId="18" xfId="0" applyNumberFormat="1" applyFont="1" applyFill="1" applyBorder="1" applyAlignment="1">
      <alignment horizontal="right" vertical="center" wrapText="1"/>
    </xf>
    <xf numFmtId="0" fontId="0" fillId="0" borderId="14" xfId="0" applyBorder="1"/>
    <xf numFmtId="1" fontId="22" fillId="0" borderId="19" xfId="0" applyNumberFormat="1" applyFont="1" applyFill="1" applyBorder="1" applyAlignment="1">
      <alignment horizontal="right" vertical="center" wrapText="1"/>
    </xf>
    <xf numFmtId="0" fontId="32" fillId="17" borderId="10" xfId="0" applyFont="1" applyFill="1" applyBorder="1" applyAlignment="1">
      <alignment horizontal="right" vertical="center" wrapText="1"/>
    </xf>
    <xf numFmtId="0" fontId="26" fillId="17" borderId="10" xfId="0" applyFont="1" applyFill="1" applyBorder="1" applyAlignment="1">
      <alignment vertical="top" wrapText="1"/>
    </xf>
    <xf numFmtId="2" fontId="26" fillId="17" borderId="10" xfId="0" applyNumberFormat="1" applyFont="1" applyFill="1" applyBorder="1" applyAlignment="1">
      <alignment vertical="top" wrapText="1"/>
    </xf>
    <xf numFmtId="0" fontId="33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right" vertical="center"/>
    </xf>
    <xf numFmtId="0" fontId="36" fillId="0" borderId="0" xfId="34" applyFont="1" applyFill="1" applyAlignment="1">
      <alignment horizontal="right" vertical="center"/>
    </xf>
    <xf numFmtId="0" fontId="37" fillId="0" borderId="0" xfId="0" applyFont="1" applyFill="1" applyAlignment="1">
      <alignment horizontal="right" vertical="center"/>
    </xf>
    <xf numFmtId="0" fontId="22" fillId="0" borderId="0" xfId="0" applyFont="1" applyFill="1" applyAlignment="1">
      <alignment horizontal="right" vertical="center"/>
    </xf>
    <xf numFmtId="2" fontId="19" fillId="0" borderId="0" xfId="0" applyNumberFormat="1" applyFont="1" applyFill="1" applyBorder="1" applyAlignment="1">
      <alignment vertical="center"/>
    </xf>
    <xf numFmtId="2" fontId="35" fillId="0" borderId="0" xfId="0" applyNumberFormat="1" applyFont="1" applyFill="1" applyAlignment="1">
      <alignment horizontal="right" vertical="center"/>
    </xf>
    <xf numFmtId="2" fontId="26" fillId="0" borderId="0" xfId="0" applyNumberFormat="1" applyFont="1" applyFill="1" applyBorder="1" applyAlignment="1">
      <alignment vertical="center"/>
    </xf>
    <xf numFmtId="0" fontId="39" fillId="0" borderId="0" xfId="0" applyFont="1" applyAlignment="1">
      <alignment horizontal="right"/>
    </xf>
    <xf numFmtId="2" fontId="35" fillId="0" borderId="0" xfId="0" applyNumberFormat="1" applyFont="1" applyFill="1" applyBorder="1" applyAlignment="1">
      <alignment horizontal="right" vertical="center"/>
    </xf>
    <xf numFmtId="2" fontId="35" fillId="0" borderId="0" xfId="0" applyNumberFormat="1" applyFont="1" applyFill="1" applyBorder="1" applyAlignment="1">
      <alignment horizontal="left" vertical="center"/>
    </xf>
    <xf numFmtId="0" fontId="40" fillId="0" borderId="0" xfId="0" applyFont="1" applyAlignment="1">
      <alignment horizontal="left"/>
    </xf>
    <xf numFmtId="2" fontId="19" fillId="0" borderId="0" xfId="0" applyNumberFormat="1" applyFont="1" applyFill="1" applyBorder="1" applyAlignment="1">
      <alignment horizontal="right" vertical="center"/>
    </xf>
    <xf numFmtId="2" fontId="22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horizontal="right"/>
    </xf>
    <xf numFmtId="0" fontId="43" fillId="0" borderId="0" xfId="0" applyFont="1"/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top" wrapText="1"/>
    </xf>
    <xf numFmtId="0" fontId="45" fillId="0" borderId="0" xfId="0" applyFont="1" applyFill="1" applyAlignment="1">
      <alignment horizontal="right" vertical="top" wrapText="1"/>
    </xf>
    <xf numFmtId="0" fontId="46" fillId="0" borderId="0" xfId="0" applyFont="1" applyAlignment="1">
      <alignment horizontal="right" vertical="top" wrapText="1"/>
    </xf>
    <xf numFmtId="0" fontId="26" fillId="0" borderId="0" xfId="0" applyFont="1" applyFill="1" applyAlignment="1">
      <alignment horizontal="left" vertical="top"/>
    </xf>
    <xf numFmtId="0" fontId="26" fillId="0" borderId="0" xfId="0" applyFont="1" applyFill="1" applyAlignment="1">
      <alignment horizontal="center" vertical="top"/>
    </xf>
    <xf numFmtId="0" fontId="35" fillId="0" borderId="0" xfId="0" applyFont="1" applyFill="1" applyAlignment="1">
      <alignment horizontal="right" vertical="top"/>
    </xf>
    <xf numFmtId="0" fontId="27" fillId="0" borderId="0" xfId="0" applyFont="1" applyAlignment="1">
      <alignment horizontal="right" vertical="top" wrapText="1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/>
    </xf>
    <xf numFmtId="0" fontId="47" fillId="0" borderId="0" xfId="0" applyFont="1" applyFill="1" applyAlignment="1">
      <alignment horizontal="center" vertical="center"/>
    </xf>
    <xf numFmtId="0" fontId="19" fillId="18" borderId="0" xfId="0" applyFont="1" applyFill="1" applyAlignment="1">
      <alignment vertical="center"/>
    </xf>
    <xf numFmtId="2" fontId="23" fillId="17" borderId="16" xfId="0" applyNumberFormat="1" applyFont="1" applyFill="1" applyBorder="1" applyAlignment="1">
      <alignment horizontal="center" vertical="center" wrapText="1"/>
    </xf>
    <xf numFmtId="2" fontId="23" fillId="17" borderId="20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/>
    </xf>
    <xf numFmtId="0" fontId="28" fillId="0" borderId="0" xfId="0" applyFont="1" applyBorder="1" applyAlignment="1">
      <alignment vertical="center" wrapText="1"/>
    </xf>
    <xf numFmtId="0" fontId="28" fillId="0" borderId="22" xfId="0" applyFont="1" applyBorder="1" applyAlignment="1">
      <alignment vertical="center" wrapText="1"/>
    </xf>
    <xf numFmtId="0" fontId="28" fillId="0" borderId="23" xfId="0" applyFont="1" applyBorder="1" applyAlignment="1">
      <alignment vertical="center" wrapText="1"/>
    </xf>
    <xf numFmtId="2" fontId="29" fillId="0" borderId="0" xfId="0" applyNumberFormat="1" applyFont="1" applyFill="1" applyAlignment="1">
      <alignment vertical="center"/>
    </xf>
    <xf numFmtId="2" fontId="29" fillId="0" borderId="0" xfId="0" applyNumberFormat="1" applyFont="1" applyFill="1" applyBorder="1" applyAlignment="1">
      <alignment vertical="center"/>
    </xf>
    <xf numFmtId="1" fontId="35" fillId="0" borderId="0" xfId="0" applyNumberFormat="1" applyFont="1" applyFill="1" applyBorder="1" applyAlignment="1">
      <alignment horizontal="center" vertical="center"/>
    </xf>
    <xf numFmtId="2" fontId="35" fillId="0" borderId="0" xfId="0" applyNumberFormat="1" applyFont="1" applyFill="1" applyBorder="1" applyAlignment="1">
      <alignment vertical="center"/>
    </xf>
    <xf numFmtId="0" fontId="35" fillId="19" borderId="24" xfId="0" applyFont="1" applyFill="1" applyBorder="1" applyAlignment="1">
      <alignment horizontal="right" vertical="center" wrapText="1"/>
    </xf>
    <xf numFmtId="0" fontId="48" fillId="19" borderId="25" xfId="0" applyFont="1" applyFill="1" applyBorder="1" applyAlignment="1">
      <alignment horizontal="center" vertical="center" wrapText="1"/>
    </xf>
    <xf numFmtId="0" fontId="35" fillId="19" borderId="24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 wrapText="1"/>
    </xf>
    <xf numFmtId="2" fontId="35" fillId="0" borderId="11" xfId="0" applyNumberFormat="1" applyFont="1" applyFill="1" applyBorder="1" applyAlignment="1">
      <alignment horizontal="right" vertical="center" wrapText="1"/>
    </xf>
    <xf numFmtId="2" fontId="26" fillId="0" borderId="14" xfId="0" applyNumberFormat="1" applyFont="1" applyFill="1" applyBorder="1" applyAlignment="1">
      <alignment vertical="center" wrapText="1"/>
    </xf>
    <xf numFmtId="1" fontId="35" fillId="19" borderId="10" xfId="0" applyNumberFormat="1" applyFont="1" applyFill="1" applyBorder="1" applyAlignment="1">
      <alignment horizontal="center" vertical="center" wrapText="1"/>
    </xf>
    <xf numFmtId="2" fontId="26" fillId="0" borderId="10" xfId="0" applyNumberFormat="1" applyFont="1" applyFill="1" applyBorder="1" applyAlignment="1">
      <alignment vertical="center" wrapText="1"/>
    </xf>
    <xf numFmtId="2" fontId="26" fillId="0" borderId="0" xfId="0" applyNumberFormat="1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6" fillId="0" borderId="26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horizontal="center" vertical="center" wrapText="1"/>
    </xf>
    <xf numFmtId="2" fontId="35" fillId="0" borderId="26" xfId="0" applyNumberFormat="1" applyFont="1" applyFill="1" applyBorder="1" applyAlignment="1">
      <alignment horizontal="right" vertical="center" wrapText="1"/>
    </xf>
    <xf numFmtId="2" fontId="26" fillId="0" borderId="20" xfId="0" applyNumberFormat="1" applyFont="1" applyFill="1" applyBorder="1" applyAlignment="1">
      <alignment vertical="center" wrapText="1"/>
    </xf>
    <xf numFmtId="1" fontId="35" fillId="19" borderId="27" xfId="0" applyNumberFormat="1" applyFont="1" applyFill="1" applyBorder="1" applyAlignment="1">
      <alignment horizontal="center" vertical="center" wrapText="1"/>
    </xf>
    <xf numFmtId="2" fontId="26" fillId="0" borderId="27" xfId="0" applyNumberFormat="1" applyFont="1" applyFill="1" applyBorder="1" applyAlignment="1">
      <alignment vertical="center" wrapText="1"/>
    </xf>
    <xf numFmtId="2" fontId="26" fillId="0" borderId="28" xfId="0" applyNumberFormat="1" applyFont="1" applyFill="1" applyBorder="1" applyAlignment="1">
      <alignment vertical="center" wrapText="1"/>
    </xf>
    <xf numFmtId="0" fontId="26" fillId="0" borderId="28" xfId="0" applyFont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horizontal="center" vertical="center" wrapText="1"/>
    </xf>
    <xf numFmtId="2" fontId="35" fillId="0" borderId="12" xfId="0" applyNumberFormat="1" applyFont="1" applyFill="1" applyBorder="1" applyAlignment="1">
      <alignment horizontal="right" vertical="center" wrapText="1"/>
    </xf>
    <xf numFmtId="2" fontId="26" fillId="0" borderId="16" xfId="0" applyNumberFormat="1" applyFont="1" applyFill="1" applyBorder="1" applyAlignment="1">
      <alignment vertical="center" wrapText="1"/>
    </xf>
    <xf numFmtId="1" fontId="35" fillId="19" borderId="29" xfId="0" applyNumberFormat="1" applyFont="1" applyFill="1" applyBorder="1" applyAlignment="1">
      <alignment horizontal="center" vertical="center" wrapText="1"/>
    </xf>
    <xf numFmtId="2" fontId="26" fillId="0" borderId="29" xfId="0" applyNumberFormat="1" applyFont="1" applyFill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6" fillId="0" borderId="11" xfId="0" applyFont="1" applyFill="1" applyBorder="1" applyAlignment="1">
      <alignment horizontal="center" vertical="center"/>
    </xf>
    <xf numFmtId="0" fontId="26" fillId="0" borderId="0" xfId="0" applyFont="1" applyFill="1" applyAlignment="1">
      <alignment vertical="top" wrapText="1"/>
    </xf>
    <xf numFmtId="165" fontId="26" fillId="0" borderId="11" xfId="0" applyNumberFormat="1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49" fontId="26" fillId="0" borderId="11" xfId="0" applyNumberFormat="1" applyFont="1" applyBorder="1" applyAlignment="1">
      <alignment vertical="center" wrapText="1"/>
    </xf>
    <xf numFmtId="0" fontId="26" fillId="0" borderId="11" xfId="0" applyFont="1" applyFill="1" applyBorder="1" applyAlignment="1">
      <alignment vertical="top" wrapText="1"/>
    </xf>
    <xf numFmtId="0" fontId="26" fillId="18" borderId="11" xfId="0" applyFont="1" applyFill="1" applyBorder="1" applyAlignment="1">
      <alignment vertical="center" wrapText="1"/>
    </xf>
    <xf numFmtId="0" fontId="26" fillId="0" borderId="26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/>
    </xf>
    <xf numFmtId="0" fontId="26" fillId="18" borderId="10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horizontal="center" vertical="center"/>
    </xf>
    <xf numFmtId="0" fontId="26" fillId="0" borderId="0" xfId="0" applyFont="1"/>
    <xf numFmtId="0" fontId="26" fillId="0" borderId="1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top" wrapText="1"/>
    </xf>
    <xf numFmtId="0" fontId="26" fillId="0" borderId="26" xfId="0" applyFont="1" applyBorder="1" applyAlignment="1">
      <alignment vertical="center" wrapText="1"/>
    </xf>
    <xf numFmtId="0" fontId="26" fillId="18" borderId="14" xfId="0" applyFont="1" applyFill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1" xfId="0" applyFont="1" applyBorder="1" applyAlignment="1">
      <alignment vertical="center" wrapText="1"/>
    </xf>
    <xf numFmtId="2" fontId="19" fillId="0" borderId="0" xfId="0" applyNumberFormat="1" applyFont="1" applyFill="1" applyAlignment="1">
      <alignment vertical="top" wrapText="1"/>
    </xf>
    <xf numFmtId="49" fontId="19" fillId="0" borderId="11" xfId="0" applyNumberFormat="1" applyFont="1" applyBorder="1" applyAlignment="1">
      <alignment vertical="center" wrapText="1"/>
    </xf>
    <xf numFmtId="0" fontId="19" fillId="0" borderId="28" xfId="0" applyFont="1" applyFill="1" applyBorder="1" applyAlignment="1">
      <alignment vertical="top" wrapText="1"/>
    </xf>
    <xf numFmtId="0" fontId="19" fillId="0" borderId="0" xfId="0" applyFont="1"/>
    <xf numFmtId="0" fontId="19" fillId="0" borderId="0" xfId="0" applyFont="1" applyFill="1" applyBorder="1" applyAlignment="1">
      <alignment vertical="top" wrapText="1"/>
    </xf>
    <xf numFmtId="0" fontId="19" fillId="0" borderId="26" xfId="0" applyFont="1" applyBorder="1" applyAlignment="1">
      <alignment vertical="center" wrapText="1"/>
    </xf>
    <xf numFmtId="0" fontId="19" fillId="0" borderId="0" xfId="0" applyFont="1" applyBorder="1"/>
    <xf numFmtId="0" fontId="35" fillId="19" borderId="31" xfId="0" applyFont="1" applyFill="1" applyBorder="1" applyAlignment="1">
      <alignment horizontal="left" vertical="center"/>
    </xf>
    <xf numFmtId="2" fontId="23" fillId="17" borderId="0" xfId="0" applyNumberFormat="1" applyFont="1" applyFill="1" applyBorder="1" applyAlignment="1">
      <alignment horizontal="center" vertical="center" wrapText="1"/>
    </xf>
    <xf numFmtId="0" fontId="26" fillId="0" borderId="32" xfId="0" applyFont="1" applyFill="1" applyBorder="1" applyAlignment="1">
      <alignment vertical="center" wrapText="1"/>
    </xf>
    <xf numFmtId="1" fontId="22" fillId="0" borderId="10" xfId="0" applyNumberFormat="1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vertical="center" wrapText="1"/>
    </xf>
    <xf numFmtId="0" fontId="26" fillId="0" borderId="14" xfId="0" applyFont="1" applyBorder="1" applyAlignment="1">
      <alignment vertical="center" wrapText="1"/>
    </xf>
    <xf numFmtId="0" fontId="28" fillId="0" borderId="34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6" fillId="0" borderId="35" xfId="0" applyFont="1" applyFill="1" applyBorder="1" applyAlignment="1">
      <alignment vertical="center" wrapText="1"/>
    </xf>
    <xf numFmtId="0" fontId="19" fillId="0" borderId="36" xfId="0" applyFont="1" applyFill="1" applyBorder="1" applyAlignment="1">
      <alignment vertical="top" wrapText="1"/>
    </xf>
    <xf numFmtId="0" fontId="35" fillId="19" borderId="24" xfId="0" applyFont="1" applyFill="1" applyBorder="1" applyAlignment="1">
      <alignment horizontal="center" vertical="center" wrapText="1"/>
    </xf>
    <xf numFmtId="0" fontId="35" fillId="19" borderId="15" xfId="0" applyFont="1" applyFill="1" applyBorder="1" applyAlignment="1">
      <alignment horizontal="center" vertical="center"/>
    </xf>
    <xf numFmtId="0" fontId="32" fillId="19" borderId="37" xfId="0" applyFont="1" applyFill="1" applyBorder="1" applyAlignment="1">
      <alignment horizontal="center" vertical="center" wrapText="1"/>
    </xf>
    <xf numFmtId="0" fontId="35" fillId="19" borderId="38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horizontal="center" vertical="center" wrapText="1"/>
    </xf>
    <xf numFmtId="2" fontId="35" fillId="0" borderId="30" xfId="0" applyNumberFormat="1" applyFont="1" applyFill="1" applyBorder="1" applyAlignment="1">
      <alignment horizontal="right" vertical="center" wrapText="1"/>
    </xf>
    <xf numFmtId="2" fontId="26" fillId="0" borderId="19" xfId="0" applyNumberFormat="1" applyFont="1" applyFill="1" applyBorder="1" applyAlignment="1">
      <alignment vertical="center" wrapText="1"/>
    </xf>
    <xf numFmtId="1" fontId="35" fillId="19" borderId="39" xfId="0" applyNumberFormat="1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vertical="center" wrapText="1"/>
    </xf>
    <xf numFmtId="0" fontId="26" fillId="0" borderId="40" xfId="0" applyFont="1" applyFill="1" applyBorder="1" applyAlignment="1">
      <alignment horizontal="center" vertical="center" wrapText="1"/>
    </xf>
    <xf numFmtId="0" fontId="26" fillId="0" borderId="40" xfId="0" applyFont="1" applyFill="1" applyBorder="1" applyAlignment="1">
      <alignment horizontal="center" vertical="center"/>
    </xf>
    <xf numFmtId="2" fontId="35" fillId="0" borderId="40" xfId="0" applyNumberFormat="1" applyFont="1" applyFill="1" applyBorder="1" applyAlignment="1">
      <alignment horizontal="right" vertical="center" wrapText="1"/>
    </xf>
    <xf numFmtId="2" fontId="26" fillId="0" borderId="41" xfId="0" applyNumberFormat="1" applyFont="1" applyFill="1" applyBorder="1" applyAlignment="1">
      <alignment vertical="center" wrapText="1"/>
    </xf>
    <xf numFmtId="1" fontId="35" fillId="19" borderId="42" xfId="0" applyNumberFormat="1" applyFont="1" applyFill="1" applyBorder="1" applyAlignment="1">
      <alignment horizontal="center" vertical="center" wrapText="1"/>
    </xf>
    <xf numFmtId="2" fontId="35" fillId="0" borderId="10" xfId="0" applyNumberFormat="1" applyFont="1" applyFill="1" applyBorder="1" applyAlignment="1">
      <alignment horizontal="right" vertical="center" wrapText="1"/>
    </xf>
    <xf numFmtId="165" fontId="26" fillId="0" borderId="10" xfId="0" applyNumberFormat="1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left" vertical="center"/>
    </xf>
    <xf numFmtId="0" fontId="26" fillId="0" borderId="10" xfId="0" applyFont="1" applyFill="1" applyBorder="1" applyAlignment="1">
      <alignment vertical="top" wrapText="1"/>
    </xf>
    <xf numFmtId="16" fontId="26" fillId="0" borderId="10" xfId="0" applyNumberFormat="1" applyFont="1" applyFill="1" applyBorder="1" applyAlignment="1">
      <alignment horizontal="center" vertical="center"/>
    </xf>
    <xf numFmtId="164" fontId="26" fillId="0" borderId="10" xfId="0" applyNumberFormat="1" applyFont="1" applyFill="1" applyBorder="1" applyAlignment="1">
      <alignment horizontal="center" vertical="center"/>
    </xf>
    <xf numFmtId="2" fontId="35" fillId="0" borderId="10" xfId="0" applyNumberFormat="1" applyFont="1" applyFill="1" applyBorder="1" applyAlignment="1">
      <alignment vertical="center" wrapText="1"/>
    </xf>
    <xf numFmtId="0" fontId="26" fillId="0" borderId="30" xfId="0" applyFont="1" applyFill="1" applyBorder="1" applyAlignment="1">
      <alignment horizontal="left" vertical="center"/>
    </xf>
    <xf numFmtId="164" fontId="26" fillId="0" borderId="10" xfId="0" applyNumberFormat="1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/>
    </xf>
    <xf numFmtId="0" fontId="19" fillId="0" borderId="0" xfId="0" applyFont="1" applyFill="1" applyAlignment="1">
      <alignment horizontal="left" vertical="center" wrapText="1"/>
    </xf>
    <xf numFmtId="0" fontId="33" fillId="0" borderId="0" xfId="0" applyFont="1" applyFill="1" applyAlignment="1">
      <alignment horizontal="left" vertical="center"/>
    </xf>
    <xf numFmtId="0" fontId="11" fillId="0" borderId="0" xfId="34" applyFill="1" applyAlignment="1">
      <alignment horizontal="left" vertical="center"/>
    </xf>
    <xf numFmtId="0" fontId="35" fillId="0" borderId="0" xfId="0" applyFont="1" applyFill="1" applyAlignment="1">
      <alignment vertical="center"/>
    </xf>
    <xf numFmtId="2" fontId="23" fillId="20" borderId="0" xfId="0" applyNumberFormat="1" applyFont="1" applyFill="1" applyAlignment="1">
      <alignment horizontal="center" vertical="center"/>
    </xf>
    <xf numFmtId="0" fontId="19" fillId="20" borderId="0" xfId="0" applyFont="1" applyFill="1" applyAlignment="1">
      <alignment vertical="center"/>
    </xf>
    <xf numFmtId="0" fontId="19" fillId="20" borderId="0" xfId="0" applyFont="1" applyFill="1" applyAlignment="1">
      <alignment horizontal="center" vertical="center" wrapText="1"/>
    </xf>
    <xf numFmtId="0" fontId="19" fillId="20" borderId="0" xfId="0" applyFont="1" applyFill="1" applyAlignment="1">
      <alignment horizontal="center" vertical="center"/>
    </xf>
    <xf numFmtId="0" fontId="29" fillId="20" borderId="0" xfId="0" applyFont="1" applyFill="1" applyAlignment="1">
      <alignment horizontal="right" vertical="center"/>
    </xf>
    <xf numFmtId="2" fontId="21" fillId="20" borderId="0" xfId="0" applyNumberFormat="1" applyFont="1" applyFill="1" applyAlignment="1">
      <alignment vertical="center"/>
    </xf>
    <xf numFmtId="2" fontId="29" fillId="20" borderId="0" xfId="0" applyNumberFormat="1" applyFont="1" applyFill="1" applyAlignment="1">
      <alignment vertical="center"/>
    </xf>
    <xf numFmtId="0" fontId="0" fillId="20" borderId="0" xfId="0" applyFill="1"/>
    <xf numFmtId="2" fontId="22" fillId="20" borderId="0" xfId="0" applyNumberFormat="1" applyFont="1" applyFill="1" applyAlignment="1">
      <alignment horizontal="right" vertical="center"/>
    </xf>
    <xf numFmtId="0" fontId="28" fillId="20" borderId="0" xfId="0" applyFont="1" applyFill="1"/>
    <xf numFmtId="0" fontId="31" fillId="20" borderId="0" xfId="0" applyFont="1" applyFill="1" applyAlignment="1">
      <alignment horizontal="left"/>
    </xf>
    <xf numFmtId="0" fontId="25" fillId="20" borderId="0" xfId="0" applyFont="1" applyFill="1" applyAlignment="1">
      <alignment vertical="top" wrapText="1"/>
    </xf>
    <xf numFmtId="0" fontId="0" fillId="20" borderId="0" xfId="0" applyFill="1" applyAlignment="1">
      <alignment vertical="top" wrapText="1"/>
    </xf>
    <xf numFmtId="0" fontId="19" fillId="20" borderId="0" xfId="0" applyFont="1" applyFill="1" applyBorder="1"/>
    <xf numFmtId="0" fontId="49" fillId="0" borderId="0" xfId="0" applyFont="1" applyFill="1" applyAlignment="1">
      <alignment vertical="center"/>
    </xf>
    <xf numFmtId="0" fontId="3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5"/>
    <cellStyle name="Linked Cell" xfId="36"/>
    <cellStyle name="Neutral" xfId="37"/>
    <cellStyle name="Note" xfId="38"/>
    <cellStyle name="Output" xfId="39"/>
    <cellStyle name="Title" xfId="40"/>
    <cellStyle name="Total" xfId="41"/>
    <cellStyle name="Warning Text" xfId="42"/>
    <cellStyle name="Гиперссылка" xfId="34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336633"/>
      <rgbColor rgb="00C0C0C0"/>
      <rgbColor rgb="00808080"/>
      <rgbColor rgb="0083CAFF"/>
      <rgbColor rgb="00FF3333"/>
      <rgbColor rgb="00FFFFCC"/>
      <rgbColor rgb="00CCFFFF"/>
      <rgbColor rgb="00660066"/>
      <rgbColor rgb="00FF66CC"/>
      <rgbColor rgb="000066CC"/>
      <rgbColor rgb="00CCCCFF"/>
      <rgbColor rgb="00000080"/>
      <rgbColor rgb="00FF00FF"/>
      <rgbColor rgb="00FFFF00"/>
      <rgbColor rgb="0000FFFF"/>
      <rgbColor rgb="006600FF"/>
      <rgbColor rgb="00800000"/>
      <rgbColor rgb="00009900"/>
      <rgbColor rgb="000000FF"/>
      <rgbColor rgb="0000CCFF"/>
      <rgbColor rgb="00E3E3E3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6600"/>
      <rgbColor rgb="003366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1965613</xdr:colOff>
      <xdr:row>1</xdr:row>
      <xdr:rowOff>25977</xdr:rowOff>
    </xdr:from>
    <xdr:to>
      <xdr:col>8</xdr:col>
      <xdr:colOff>51954</xdr:colOff>
      <xdr:row>5</xdr:row>
      <xdr:rowOff>44049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xmlns="" id="{7097E323-757C-419D-B629-DF302DB3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65613" y="190500"/>
          <a:ext cx="3221182" cy="676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rzewyozdobne.pl/" TargetMode="External"/><Relationship Id="rId2" Type="http://schemas.openxmlformats.org/officeDocument/2006/relationships/hyperlink" Target="http://www.facebook.com/SzkolkaRoslinOzdobnychZabieniec" TargetMode="External"/><Relationship Id="rId1" Type="http://schemas.openxmlformats.org/officeDocument/2006/relationships/hyperlink" Target="mailto:krzewyozdobne@krzewyozdobne.p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V1062"/>
  <sheetViews>
    <sheetView tabSelected="1" topLeftCell="B1" zoomScale="110" zoomScaleNormal="130" workbookViewId="0">
      <selection activeCell="B1" sqref="B1"/>
    </sheetView>
  </sheetViews>
  <sheetFormatPr defaultColWidth="0" defaultRowHeight="12.75" zeroHeight="1"/>
  <cols>
    <col min="1" max="1" width="3.85546875" style="29" hidden="1" customWidth="1"/>
    <col min="2" max="2" width="35.28515625" style="1" customWidth="1"/>
    <col min="3" max="3" width="10.28515625" style="13" customWidth="1"/>
    <col min="4" max="4" width="8.140625" style="2" customWidth="1"/>
    <col min="5" max="5" width="9.42578125" style="2" customWidth="1"/>
    <col min="6" max="6" width="6.5703125" style="30" customWidth="1"/>
    <col min="7" max="7" width="7.85546875" style="17" hidden="1" customWidth="1"/>
    <col min="8" max="8" width="7.140625" style="80" customWidth="1"/>
    <col min="9" max="9" width="8.85546875" style="17" customWidth="1"/>
    <col min="10" max="10" width="0.7109375" style="17" customWidth="1"/>
    <col min="11" max="11" width="13.5703125" hidden="1" customWidth="1"/>
    <col min="12" max="12" width="17.28515625" customWidth="1"/>
    <col min="13" max="13" width="12.28515625" hidden="1" customWidth="1"/>
    <col min="14" max="14" width="12.5703125" style="3" hidden="1" customWidth="1"/>
    <col min="15" max="15" width="7" style="21" hidden="1" customWidth="1"/>
    <col min="16" max="16" width="0" hidden="1" customWidth="1"/>
    <col min="17" max="17" width="9" hidden="1" customWidth="1"/>
    <col min="18" max="18" width="6.7109375" style="25" hidden="1" customWidth="1"/>
    <col min="19" max="19" width="9" hidden="1" customWidth="1"/>
    <col min="20" max="20" width="3.42578125" hidden="1" customWidth="1"/>
    <col min="21" max="23" width="9" hidden="1" customWidth="1"/>
    <col min="24" max="255" width="0" hidden="1" customWidth="1"/>
    <col min="256" max="256" width="0.5703125" style="185" customWidth="1"/>
    <col min="257" max="16384" width="9" hidden="1"/>
  </cols>
  <sheetData>
    <row r="1" spans="1:18" s="185" customFormat="1">
      <c r="A1" s="178"/>
      <c r="B1" s="179"/>
      <c r="C1" s="180"/>
      <c r="D1" s="181"/>
      <c r="E1" s="181"/>
      <c r="F1" s="182"/>
      <c r="G1" s="183"/>
      <c r="H1" s="184"/>
      <c r="I1" s="183"/>
      <c r="J1" s="183"/>
      <c r="N1" s="186"/>
      <c r="O1" s="187"/>
      <c r="R1" s="188"/>
    </row>
    <row r="2" spans="1:18" s="185" customFormat="1">
      <c r="A2" s="178"/>
      <c r="B2" s="179"/>
      <c r="C2" s="180"/>
      <c r="D2" s="181"/>
      <c r="E2" s="181"/>
      <c r="F2" s="182"/>
      <c r="G2" s="183"/>
      <c r="H2" s="184"/>
      <c r="I2" s="183"/>
      <c r="J2" s="183"/>
      <c r="N2" s="186"/>
      <c r="O2" s="187"/>
      <c r="R2" s="188"/>
    </row>
    <row r="3" spans="1:18" s="185" customFormat="1">
      <c r="A3" s="178"/>
      <c r="B3" s="179"/>
      <c r="C3" s="180"/>
      <c r="D3" s="181"/>
      <c r="E3" s="181"/>
      <c r="F3" s="182"/>
      <c r="G3" s="183"/>
      <c r="H3" s="184"/>
      <c r="I3" s="183"/>
      <c r="J3" s="183"/>
      <c r="N3" s="186"/>
      <c r="O3" s="187"/>
      <c r="R3" s="188"/>
    </row>
    <row r="4" spans="1:18" s="185" customFormat="1">
      <c r="A4" s="178"/>
      <c r="B4" s="179"/>
      <c r="C4" s="180"/>
      <c r="D4" s="181"/>
      <c r="E4" s="181"/>
      <c r="F4" s="182"/>
      <c r="G4" s="183"/>
      <c r="H4" s="184"/>
      <c r="I4" s="183"/>
      <c r="J4" s="183"/>
      <c r="N4" s="186"/>
      <c r="O4" s="187"/>
      <c r="R4" s="188"/>
    </row>
    <row r="5" spans="1:18" s="185" customFormat="1">
      <c r="A5" s="178"/>
      <c r="B5" s="179"/>
      <c r="C5" s="180"/>
      <c r="D5" s="181"/>
      <c r="E5" s="181"/>
      <c r="F5" s="182"/>
      <c r="G5" s="183"/>
      <c r="H5" s="184"/>
      <c r="I5" s="183"/>
      <c r="J5" s="183"/>
      <c r="N5" s="186"/>
      <c r="O5" s="187"/>
      <c r="R5" s="188"/>
    </row>
    <row r="6" spans="1:18" s="185" customFormat="1">
      <c r="A6" s="178"/>
      <c r="B6" s="179"/>
      <c r="C6" s="180"/>
      <c r="D6" s="181"/>
      <c r="E6" s="181"/>
      <c r="F6" s="182"/>
      <c r="G6" s="183"/>
      <c r="H6" s="184"/>
      <c r="I6" s="183"/>
      <c r="J6" s="183"/>
      <c r="N6" s="186"/>
      <c r="O6" s="187"/>
      <c r="R6" s="188"/>
    </row>
    <row r="7" spans="1:18" s="185" customFormat="1">
      <c r="A7" s="178"/>
      <c r="B7" s="179"/>
      <c r="C7" s="180"/>
      <c r="D7" s="181"/>
      <c r="E7" s="181"/>
      <c r="F7" s="182"/>
      <c r="G7" s="183"/>
      <c r="H7" s="184"/>
      <c r="I7" s="183"/>
      <c r="J7" s="183"/>
      <c r="N7" s="186"/>
      <c r="O7" s="187"/>
      <c r="R7" s="188"/>
    </row>
    <row r="8" spans="1:18">
      <c r="B8" s="177" t="s">
        <v>813</v>
      </c>
      <c r="C8" s="174"/>
      <c r="D8" s="175"/>
      <c r="E8" s="177" t="s">
        <v>730</v>
      </c>
      <c r="F8" s="194"/>
      <c r="G8" s="194"/>
      <c r="H8" s="194"/>
      <c r="I8" s="194"/>
      <c r="J8" s="194"/>
      <c r="K8" s="194"/>
      <c r="L8" s="194"/>
    </row>
    <row r="9" spans="1:18">
      <c r="B9" s="177" t="s">
        <v>814</v>
      </c>
      <c r="D9" s="44"/>
      <c r="E9" s="177"/>
      <c r="F9" s="194"/>
      <c r="G9" s="194"/>
      <c r="H9" s="194"/>
      <c r="I9" s="194"/>
      <c r="J9" s="194"/>
      <c r="K9" s="194"/>
      <c r="L9" s="194"/>
    </row>
    <row r="10" spans="1:18">
      <c r="B10" s="177" t="s">
        <v>815</v>
      </c>
      <c r="D10" s="45"/>
      <c r="E10" s="177" t="s">
        <v>812</v>
      </c>
      <c r="F10" s="194"/>
      <c r="G10" s="194"/>
      <c r="H10" s="194"/>
      <c r="I10" s="194"/>
      <c r="J10" s="194"/>
      <c r="K10" s="194"/>
      <c r="L10" s="194"/>
    </row>
    <row r="11" spans="1:18">
      <c r="B11" s="192" t="s">
        <v>816</v>
      </c>
      <c r="E11" s="177" t="s">
        <v>731</v>
      </c>
      <c r="F11" s="194"/>
      <c r="G11" s="194"/>
      <c r="H11" s="194"/>
      <c r="I11" s="194"/>
      <c r="J11" s="194"/>
      <c r="K11" s="194"/>
      <c r="L11" s="194"/>
    </row>
    <row r="12" spans="1:18" ht="16.5">
      <c r="B12" s="192" t="s">
        <v>817</v>
      </c>
      <c r="D12" s="176"/>
    </row>
    <row r="13" spans="1:18">
      <c r="B13" s="192" t="s">
        <v>818</v>
      </c>
      <c r="D13" s="46"/>
    </row>
    <row r="14" spans="1:18">
      <c r="C14" s="47"/>
    </row>
    <row r="15" spans="1:18" ht="12.75" customHeight="1">
      <c r="B15" s="193" t="s">
        <v>819</v>
      </c>
      <c r="C15" s="193"/>
      <c r="D15" s="193"/>
      <c r="E15" s="193"/>
      <c r="F15" s="193"/>
      <c r="G15" s="193"/>
      <c r="H15" s="193"/>
      <c r="I15" s="193"/>
      <c r="J15" s="193"/>
      <c r="K15" s="193"/>
      <c r="L15" s="193"/>
    </row>
    <row r="16" spans="1:18" ht="13.5" thickBot="1"/>
    <row r="17" spans="1:256" s="5" customFormat="1" ht="35.25" customHeight="1" thickBot="1">
      <c r="A17" s="32"/>
      <c r="B17" s="139" t="s">
        <v>721</v>
      </c>
      <c r="C17" s="86" t="s">
        <v>722</v>
      </c>
      <c r="D17" s="86" t="s">
        <v>723</v>
      </c>
      <c r="E17" s="86" t="s">
        <v>724</v>
      </c>
      <c r="F17" s="84" t="s">
        <v>725</v>
      </c>
      <c r="G17" s="85" t="s">
        <v>391</v>
      </c>
      <c r="H17" s="86" t="s">
        <v>726</v>
      </c>
      <c r="I17" s="149" t="s">
        <v>727</v>
      </c>
      <c r="J17" s="150"/>
      <c r="K17" s="151" t="s">
        <v>718</v>
      </c>
      <c r="L17" s="152" t="s">
        <v>719</v>
      </c>
      <c r="M17" s="76" t="s">
        <v>392</v>
      </c>
      <c r="N17" s="35" t="s">
        <v>720</v>
      </c>
      <c r="O17" s="41" t="s">
        <v>622</v>
      </c>
      <c r="P17" s="42"/>
      <c r="R17" s="23" t="s">
        <v>623</v>
      </c>
      <c r="S17" s="5" t="s">
        <v>752</v>
      </c>
      <c r="IV17" s="189"/>
    </row>
    <row r="18" spans="1:256" s="7" customFormat="1" ht="16.5" customHeight="1">
      <c r="A18" s="27" t="s">
        <v>621</v>
      </c>
      <c r="B18" s="103" t="s">
        <v>645</v>
      </c>
      <c r="C18" s="104" t="s">
        <v>398</v>
      </c>
      <c r="D18" s="104" t="s">
        <v>413</v>
      </c>
      <c r="E18" s="104"/>
      <c r="F18" s="105">
        <v>2.8</v>
      </c>
      <c r="G18" s="106">
        <v>4</v>
      </c>
      <c r="H18" s="107"/>
      <c r="I18" s="108">
        <f>H18*F18</f>
        <v>0</v>
      </c>
      <c r="J18" s="93"/>
      <c r="K18" s="94"/>
      <c r="L18" s="94"/>
      <c r="M18" s="78"/>
      <c r="N18" s="37" t="s">
        <v>396</v>
      </c>
      <c r="O18" s="43">
        <v>0.4</v>
      </c>
      <c r="P18" s="43">
        <f>O18*H18</f>
        <v>0</v>
      </c>
      <c r="R18" s="24">
        <v>800</v>
      </c>
      <c r="S18" s="15">
        <f>H18/R18</f>
        <v>0</v>
      </c>
      <c r="U18" s="7">
        <f t="shared" ref="U18:U81" si="0">H18/R18</f>
        <v>0</v>
      </c>
      <c r="IV18" s="190"/>
    </row>
    <row r="19" spans="1:256" s="7" customFormat="1" ht="16.5" customHeight="1">
      <c r="A19" s="27" t="s">
        <v>621</v>
      </c>
      <c r="B19" s="87" t="s">
        <v>647</v>
      </c>
      <c r="C19" s="88" t="s">
        <v>398</v>
      </c>
      <c r="D19" s="88" t="s">
        <v>486</v>
      </c>
      <c r="E19" s="88"/>
      <c r="F19" s="89">
        <v>2.8</v>
      </c>
      <c r="G19" s="90">
        <v>4</v>
      </c>
      <c r="H19" s="91"/>
      <c r="I19" s="108">
        <f t="shared" ref="I19:I82" si="1">H19*F19</f>
        <v>0</v>
      </c>
      <c r="J19" s="93"/>
      <c r="K19" s="94"/>
      <c r="L19" s="94"/>
      <c r="M19" s="77"/>
      <c r="N19" s="37" t="s">
        <v>403</v>
      </c>
      <c r="O19" s="43">
        <v>0.4</v>
      </c>
      <c r="P19" s="43">
        <f t="shared" ref="P19:P81" si="2">O19*H19</f>
        <v>0</v>
      </c>
      <c r="R19" s="24">
        <v>800</v>
      </c>
      <c r="S19" s="15">
        <f t="shared" ref="S19:S25" si="3">H19/R19</f>
        <v>0</v>
      </c>
      <c r="U19" s="7">
        <f t="shared" si="0"/>
        <v>0</v>
      </c>
      <c r="IV19" s="190"/>
    </row>
    <row r="20" spans="1:256" s="7" customFormat="1" ht="16.5" customHeight="1">
      <c r="A20" s="27" t="s">
        <v>621</v>
      </c>
      <c r="B20" s="87" t="s">
        <v>658</v>
      </c>
      <c r="C20" s="88" t="s">
        <v>398</v>
      </c>
      <c r="D20" s="88" t="s">
        <v>400</v>
      </c>
      <c r="E20" s="88" t="s">
        <v>434</v>
      </c>
      <c r="F20" s="89">
        <v>2.8</v>
      </c>
      <c r="G20" s="90">
        <v>4</v>
      </c>
      <c r="H20" s="91"/>
      <c r="I20" s="108">
        <f t="shared" si="1"/>
        <v>0</v>
      </c>
      <c r="J20" s="93"/>
      <c r="K20" s="94"/>
      <c r="L20" s="94"/>
      <c r="M20" s="77"/>
      <c r="N20" s="37" t="s">
        <v>403</v>
      </c>
      <c r="O20" s="43">
        <v>0.4</v>
      </c>
      <c r="P20" s="43">
        <f t="shared" si="2"/>
        <v>0</v>
      </c>
      <c r="R20" s="24">
        <v>800</v>
      </c>
      <c r="S20" s="15">
        <f t="shared" si="3"/>
        <v>0</v>
      </c>
      <c r="U20" s="7">
        <f t="shared" si="0"/>
        <v>0</v>
      </c>
      <c r="IV20" s="190"/>
    </row>
    <row r="21" spans="1:256" s="7" customFormat="1" ht="16.5" customHeight="1">
      <c r="A21" s="27" t="s">
        <v>621</v>
      </c>
      <c r="B21" s="87" t="s">
        <v>662</v>
      </c>
      <c r="C21" s="88" t="s">
        <v>398</v>
      </c>
      <c r="D21" s="88" t="s">
        <v>400</v>
      </c>
      <c r="E21" s="88"/>
      <c r="F21" s="89">
        <v>2.5</v>
      </c>
      <c r="G21" s="90">
        <v>4</v>
      </c>
      <c r="H21" s="91"/>
      <c r="I21" s="108">
        <f t="shared" si="1"/>
        <v>0</v>
      </c>
      <c r="J21" s="93"/>
      <c r="K21" s="94"/>
      <c r="L21" s="94"/>
      <c r="M21" s="77"/>
      <c r="N21" s="37" t="s">
        <v>403</v>
      </c>
      <c r="O21" s="43">
        <v>0.4</v>
      </c>
      <c r="P21" s="43">
        <f t="shared" si="2"/>
        <v>0</v>
      </c>
      <c r="R21" s="24">
        <v>800</v>
      </c>
      <c r="S21" s="15">
        <f t="shared" si="3"/>
        <v>0</v>
      </c>
      <c r="U21" s="7">
        <f t="shared" si="0"/>
        <v>0</v>
      </c>
      <c r="IV21" s="190"/>
    </row>
    <row r="22" spans="1:256" s="7" customFormat="1" ht="16.5" customHeight="1">
      <c r="A22" s="27" t="s">
        <v>621</v>
      </c>
      <c r="B22" s="87" t="s">
        <v>667</v>
      </c>
      <c r="C22" s="88" t="s">
        <v>398</v>
      </c>
      <c r="D22" s="88" t="s">
        <v>400</v>
      </c>
      <c r="E22" s="88" t="s">
        <v>400</v>
      </c>
      <c r="F22" s="89">
        <v>2.5</v>
      </c>
      <c r="G22" s="90">
        <v>4</v>
      </c>
      <c r="H22" s="91"/>
      <c r="I22" s="108">
        <f t="shared" si="1"/>
        <v>0</v>
      </c>
      <c r="J22" s="93"/>
      <c r="K22" s="94"/>
      <c r="L22" s="94"/>
      <c r="M22" s="77"/>
      <c r="N22" s="37" t="s">
        <v>399</v>
      </c>
      <c r="O22" s="43">
        <v>0.4</v>
      </c>
      <c r="P22" s="43">
        <f t="shared" si="2"/>
        <v>0</v>
      </c>
      <c r="R22" s="24">
        <v>800</v>
      </c>
      <c r="S22" s="15">
        <f t="shared" si="3"/>
        <v>0</v>
      </c>
      <c r="U22" s="7">
        <f t="shared" si="0"/>
        <v>0</v>
      </c>
      <c r="IV22" s="190"/>
    </row>
    <row r="23" spans="1:256" s="7" customFormat="1" ht="16.5" customHeight="1">
      <c r="A23" s="27" t="s">
        <v>621</v>
      </c>
      <c r="B23" s="87" t="s">
        <v>669</v>
      </c>
      <c r="C23" s="88" t="s">
        <v>398</v>
      </c>
      <c r="D23" s="88" t="s">
        <v>413</v>
      </c>
      <c r="E23" s="88"/>
      <c r="F23" s="89">
        <v>2.5</v>
      </c>
      <c r="G23" s="90">
        <v>4</v>
      </c>
      <c r="H23" s="91"/>
      <c r="I23" s="108">
        <f t="shared" si="1"/>
        <v>0</v>
      </c>
      <c r="J23" s="93"/>
      <c r="K23" s="94"/>
      <c r="L23" s="94"/>
      <c r="M23" s="77"/>
      <c r="N23" s="37" t="s">
        <v>403</v>
      </c>
      <c r="O23" s="43">
        <v>0.4</v>
      </c>
      <c r="P23" s="43">
        <f t="shared" si="2"/>
        <v>0</v>
      </c>
      <c r="R23" s="24">
        <v>800</v>
      </c>
      <c r="S23" s="15">
        <f t="shared" si="3"/>
        <v>0</v>
      </c>
      <c r="U23" s="7">
        <f t="shared" si="0"/>
        <v>0</v>
      </c>
      <c r="IV23" s="190"/>
    </row>
    <row r="24" spans="1:256" s="7" customFormat="1" ht="16.5" customHeight="1">
      <c r="A24" s="27" t="s">
        <v>621</v>
      </c>
      <c r="B24" s="87" t="s">
        <v>675</v>
      </c>
      <c r="C24" s="88" t="s">
        <v>398</v>
      </c>
      <c r="D24" s="88" t="s">
        <v>433</v>
      </c>
      <c r="E24" s="88" t="s">
        <v>434</v>
      </c>
      <c r="F24" s="89">
        <v>2.5</v>
      </c>
      <c r="G24" s="90">
        <v>4</v>
      </c>
      <c r="H24" s="91"/>
      <c r="I24" s="108">
        <f t="shared" si="1"/>
        <v>0</v>
      </c>
      <c r="J24" s="93"/>
      <c r="K24" s="94"/>
      <c r="L24" s="94"/>
      <c r="M24" s="77"/>
      <c r="N24" s="37" t="s">
        <v>403</v>
      </c>
      <c r="O24" s="43">
        <v>0.4</v>
      </c>
      <c r="P24" s="43">
        <f t="shared" si="2"/>
        <v>0</v>
      </c>
      <c r="R24" s="24">
        <v>800</v>
      </c>
      <c r="S24" s="15">
        <f t="shared" si="3"/>
        <v>0</v>
      </c>
      <c r="U24" s="7">
        <f t="shared" si="0"/>
        <v>0</v>
      </c>
      <c r="IV24" s="190"/>
    </row>
    <row r="25" spans="1:256" s="7" customFormat="1" ht="16.5" customHeight="1" thickBot="1">
      <c r="A25" s="27" t="s">
        <v>621</v>
      </c>
      <c r="B25" s="95" t="s">
        <v>677</v>
      </c>
      <c r="C25" s="96" t="s">
        <v>398</v>
      </c>
      <c r="D25" s="96" t="s">
        <v>486</v>
      </c>
      <c r="E25" s="96"/>
      <c r="F25" s="97">
        <v>2.5</v>
      </c>
      <c r="G25" s="98">
        <v>4</v>
      </c>
      <c r="H25" s="99"/>
      <c r="I25" s="100">
        <f t="shared" si="1"/>
        <v>0</v>
      </c>
      <c r="J25" s="101"/>
      <c r="K25" s="102"/>
      <c r="L25" s="102"/>
      <c r="M25" s="79"/>
      <c r="N25" s="37" t="s">
        <v>396</v>
      </c>
      <c r="O25" s="43">
        <v>0.4</v>
      </c>
      <c r="P25" s="43">
        <f t="shared" si="2"/>
        <v>0</v>
      </c>
      <c r="R25" s="24">
        <v>800</v>
      </c>
      <c r="S25" s="15">
        <f t="shared" si="3"/>
        <v>0</v>
      </c>
      <c r="U25" s="7">
        <f t="shared" si="0"/>
        <v>0</v>
      </c>
      <c r="IV25" s="190"/>
    </row>
    <row r="26" spans="1:256" s="7" customFormat="1" ht="16.5" customHeight="1">
      <c r="A26" s="27" t="s">
        <v>621</v>
      </c>
      <c r="B26" s="153" t="s">
        <v>397</v>
      </c>
      <c r="C26" s="154" t="s">
        <v>435</v>
      </c>
      <c r="D26" s="154" t="s">
        <v>685</v>
      </c>
      <c r="E26" s="154"/>
      <c r="F26" s="155">
        <v>9.8000000000000007</v>
      </c>
      <c r="G26" s="156">
        <v>12.9</v>
      </c>
      <c r="H26" s="157"/>
      <c r="I26" s="108">
        <f t="shared" si="1"/>
        <v>0</v>
      </c>
      <c r="J26" s="93"/>
      <c r="K26" s="109" t="s">
        <v>716</v>
      </c>
      <c r="L26" s="130" t="s">
        <v>714</v>
      </c>
      <c r="M26" s="20" t="s">
        <v>624</v>
      </c>
      <c r="N26" s="36" t="s">
        <v>399</v>
      </c>
      <c r="O26" s="43">
        <v>1.5</v>
      </c>
      <c r="P26" s="43">
        <f t="shared" si="2"/>
        <v>0</v>
      </c>
      <c r="R26" s="24">
        <v>200</v>
      </c>
      <c r="S26" s="7">
        <f>SUM(S18:S25)</f>
        <v>0</v>
      </c>
      <c r="U26" s="7">
        <f t="shared" si="0"/>
        <v>0</v>
      </c>
      <c r="IV26" s="190"/>
    </row>
    <row r="27" spans="1:256" s="7" customFormat="1" ht="16.5" customHeight="1">
      <c r="A27" s="27" t="s">
        <v>621</v>
      </c>
      <c r="B27" s="121" t="s">
        <v>404</v>
      </c>
      <c r="C27" s="126" t="s">
        <v>435</v>
      </c>
      <c r="D27" s="126" t="s">
        <v>628</v>
      </c>
      <c r="E27" s="126"/>
      <c r="F27" s="164">
        <v>9.8000000000000007</v>
      </c>
      <c r="G27" s="92">
        <v>12.9</v>
      </c>
      <c r="H27" s="91"/>
      <c r="I27" s="108">
        <f t="shared" si="1"/>
        <v>0</v>
      </c>
      <c r="J27" s="93"/>
      <c r="K27" s="110" t="s">
        <v>716</v>
      </c>
      <c r="L27" s="131" t="s">
        <v>714</v>
      </c>
      <c r="M27" s="18" t="s">
        <v>624</v>
      </c>
      <c r="N27" s="36" t="s">
        <v>403</v>
      </c>
      <c r="O27" s="43">
        <v>1.5</v>
      </c>
      <c r="P27" s="43">
        <f t="shared" si="2"/>
        <v>0</v>
      </c>
      <c r="R27" s="24">
        <v>200</v>
      </c>
      <c r="U27" s="7">
        <f t="shared" si="0"/>
        <v>0</v>
      </c>
      <c r="IV27" s="190"/>
    </row>
    <row r="28" spans="1:256" s="7" customFormat="1" ht="15.75" customHeight="1">
      <c r="A28" s="27" t="s">
        <v>621</v>
      </c>
      <c r="B28" s="121" t="s">
        <v>414</v>
      </c>
      <c r="C28" s="122" t="s">
        <v>393</v>
      </c>
      <c r="D28" s="122" t="s">
        <v>413</v>
      </c>
      <c r="E28" s="126"/>
      <c r="F28" s="164">
        <v>9.8000000000000007</v>
      </c>
      <c r="G28" s="92">
        <v>12.9</v>
      </c>
      <c r="H28" s="91"/>
      <c r="I28" s="108">
        <f t="shared" si="1"/>
        <v>0</v>
      </c>
      <c r="J28" s="93"/>
      <c r="K28" s="112"/>
      <c r="L28" s="6"/>
      <c r="N28" s="36" t="s">
        <v>415</v>
      </c>
      <c r="O28" s="43">
        <v>1.5</v>
      </c>
      <c r="P28" s="43">
        <f t="shared" si="2"/>
        <v>0</v>
      </c>
      <c r="R28" s="24">
        <v>200</v>
      </c>
      <c r="U28" s="7">
        <f t="shared" si="0"/>
        <v>0</v>
      </c>
      <c r="IV28" s="190"/>
    </row>
    <row r="29" spans="1:256" s="7" customFormat="1" ht="16.5" customHeight="1">
      <c r="A29" s="27" t="s">
        <v>621</v>
      </c>
      <c r="B29" s="121" t="s">
        <v>414</v>
      </c>
      <c r="C29" s="126" t="s">
        <v>406</v>
      </c>
      <c r="D29" s="122" t="s">
        <v>418</v>
      </c>
      <c r="E29" s="126"/>
      <c r="F29" s="164">
        <v>17.899999999999999</v>
      </c>
      <c r="G29" s="92">
        <v>22.5</v>
      </c>
      <c r="H29" s="91"/>
      <c r="I29" s="108">
        <f t="shared" si="1"/>
        <v>0</v>
      </c>
      <c r="J29" s="93"/>
      <c r="K29" s="112"/>
      <c r="L29" s="132"/>
      <c r="M29" s="8"/>
      <c r="N29" s="36" t="s">
        <v>415</v>
      </c>
      <c r="O29" s="43">
        <v>3</v>
      </c>
      <c r="P29" s="43">
        <f t="shared" si="2"/>
        <v>0</v>
      </c>
      <c r="R29" s="24">
        <v>85</v>
      </c>
      <c r="U29" s="7">
        <f t="shared" si="0"/>
        <v>0</v>
      </c>
      <c r="IV29" s="190"/>
    </row>
    <row r="30" spans="1:256" s="7" customFormat="1" ht="16.5" customHeight="1">
      <c r="A30" s="27" t="s">
        <v>621</v>
      </c>
      <c r="B30" s="121" t="s">
        <v>427</v>
      </c>
      <c r="C30" s="122" t="s">
        <v>393</v>
      </c>
      <c r="D30" s="122" t="s">
        <v>451</v>
      </c>
      <c r="E30" s="126"/>
      <c r="F30" s="164">
        <v>11.8</v>
      </c>
      <c r="G30" s="92">
        <v>14.9</v>
      </c>
      <c r="H30" s="91"/>
      <c r="I30" s="108">
        <f t="shared" si="1"/>
        <v>0</v>
      </c>
      <c r="J30" s="93"/>
      <c r="K30" s="112"/>
      <c r="L30" s="6"/>
      <c r="N30" s="36" t="s">
        <v>399</v>
      </c>
      <c r="O30" s="43">
        <v>1.5</v>
      </c>
      <c r="P30" s="43">
        <f t="shared" si="2"/>
        <v>0</v>
      </c>
      <c r="R30" s="24">
        <v>200</v>
      </c>
      <c r="U30" s="7">
        <f t="shared" si="0"/>
        <v>0</v>
      </c>
      <c r="IV30" s="190"/>
    </row>
    <row r="31" spans="1:256" s="7" customFormat="1" ht="16.5" customHeight="1">
      <c r="A31" s="27" t="s">
        <v>621</v>
      </c>
      <c r="B31" s="121" t="s">
        <v>429</v>
      </c>
      <c r="C31" s="126" t="s">
        <v>393</v>
      </c>
      <c r="D31" s="126" t="s">
        <v>402</v>
      </c>
      <c r="E31" s="126"/>
      <c r="F31" s="164">
        <v>11.8</v>
      </c>
      <c r="G31" s="92">
        <v>14.9</v>
      </c>
      <c r="H31" s="91"/>
      <c r="I31" s="108">
        <f t="shared" si="1"/>
        <v>0</v>
      </c>
      <c r="J31" s="93"/>
      <c r="K31" s="112"/>
      <c r="L31" s="6"/>
      <c r="N31" s="36" t="s">
        <v>399</v>
      </c>
      <c r="O31" s="43">
        <v>1.5</v>
      </c>
      <c r="P31" s="43">
        <f t="shared" si="2"/>
        <v>0</v>
      </c>
      <c r="R31" s="24">
        <v>200</v>
      </c>
      <c r="U31" s="7">
        <f t="shared" si="0"/>
        <v>0</v>
      </c>
      <c r="IV31" s="190"/>
    </row>
    <row r="32" spans="1:256" s="7" customFormat="1" ht="16.5" customHeight="1">
      <c r="A32" s="27" t="s">
        <v>621</v>
      </c>
      <c r="B32" s="121" t="s">
        <v>474</v>
      </c>
      <c r="C32" s="122" t="s">
        <v>393</v>
      </c>
      <c r="D32" s="122" t="s">
        <v>400</v>
      </c>
      <c r="E32" s="122" t="s">
        <v>400</v>
      </c>
      <c r="F32" s="164">
        <v>13.5</v>
      </c>
      <c r="G32" s="92">
        <v>16.899999999999999</v>
      </c>
      <c r="H32" s="91"/>
      <c r="I32" s="108">
        <f t="shared" si="1"/>
        <v>0</v>
      </c>
      <c r="J32" s="93"/>
      <c r="K32" s="112"/>
      <c r="L32" s="6"/>
      <c r="N32" s="36" t="s">
        <v>420</v>
      </c>
      <c r="O32" s="43">
        <v>1.5</v>
      </c>
      <c r="P32" s="43">
        <f t="shared" si="2"/>
        <v>0</v>
      </c>
      <c r="R32" s="24">
        <v>200</v>
      </c>
      <c r="U32" s="7">
        <f t="shared" si="0"/>
        <v>0</v>
      </c>
      <c r="IV32" s="190"/>
    </row>
    <row r="33" spans="1:256" s="7" customFormat="1" ht="16.5" customHeight="1">
      <c r="A33" s="27" t="s">
        <v>621</v>
      </c>
      <c r="B33" s="121" t="s">
        <v>450</v>
      </c>
      <c r="C33" s="126" t="s">
        <v>393</v>
      </c>
      <c r="D33" s="165" t="s">
        <v>418</v>
      </c>
      <c r="E33" s="122"/>
      <c r="F33" s="164">
        <v>11.8</v>
      </c>
      <c r="G33" s="92">
        <v>14.9</v>
      </c>
      <c r="H33" s="91"/>
      <c r="I33" s="108">
        <f t="shared" si="1"/>
        <v>0</v>
      </c>
      <c r="J33" s="93"/>
      <c r="K33" s="112"/>
      <c r="L33" s="6"/>
      <c r="N33" s="36" t="s">
        <v>420</v>
      </c>
      <c r="O33" s="43">
        <v>1.5</v>
      </c>
      <c r="P33" s="43">
        <f t="shared" si="2"/>
        <v>0</v>
      </c>
      <c r="R33" s="24">
        <v>200</v>
      </c>
      <c r="U33" s="7">
        <f t="shared" si="0"/>
        <v>0</v>
      </c>
      <c r="IV33" s="190"/>
    </row>
    <row r="34" spans="1:256" s="7" customFormat="1" ht="16.5" customHeight="1">
      <c r="A34" s="27" t="s">
        <v>621</v>
      </c>
      <c r="B34" s="121" t="s">
        <v>450</v>
      </c>
      <c r="C34" s="126" t="s">
        <v>452</v>
      </c>
      <c r="D34" s="122" t="s">
        <v>395</v>
      </c>
      <c r="E34" s="122" t="s">
        <v>453</v>
      </c>
      <c r="F34" s="164">
        <v>44</v>
      </c>
      <c r="G34" s="92">
        <v>56</v>
      </c>
      <c r="H34" s="91"/>
      <c r="I34" s="108">
        <f t="shared" si="1"/>
        <v>0</v>
      </c>
      <c r="J34" s="93"/>
      <c r="K34" s="112"/>
      <c r="L34" s="132"/>
      <c r="M34" s="8"/>
      <c r="N34" s="36" t="s">
        <v>420</v>
      </c>
      <c r="O34" s="43">
        <v>11</v>
      </c>
      <c r="P34" s="43">
        <f t="shared" si="2"/>
        <v>0</v>
      </c>
      <c r="R34" s="24">
        <v>25</v>
      </c>
      <c r="U34" s="7">
        <f t="shared" si="0"/>
        <v>0</v>
      </c>
      <c r="IV34" s="190"/>
    </row>
    <row r="35" spans="1:256" s="7" customFormat="1" ht="16.5" customHeight="1">
      <c r="A35" s="27" t="s">
        <v>621</v>
      </c>
      <c r="B35" s="121" t="s">
        <v>454</v>
      </c>
      <c r="C35" s="122" t="s">
        <v>407</v>
      </c>
      <c r="D35" s="122" t="s">
        <v>467</v>
      </c>
      <c r="E35" s="122" t="s">
        <v>451</v>
      </c>
      <c r="F35" s="164">
        <v>96</v>
      </c>
      <c r="G35" s="92">
        <v>125</v>
      </c>
      <c r="H35" s="91"/>
      <c r="I35" s="108">
        <f t="shared" si="1"/>
        <v>0</v>
      </c>
      <c r="J35" s="93"/>
      <c r="K35" s="112"/>
      <c r="L35" s="6"/>
      <c r="N35" s="36" t="s">
        <v>420</v>
      </c>
      <c r="O35" s="43">
        <v>20</v>
      </c>
      <c r="P35" s="43">
        <f t="shared" si="2"/>
        <v>0</v>
      </c>
      <c r="R35" s="24">
        <v>10</v>
      </c>
      <c r="U35" s="7">
        <f t="shared" si="0"/>
        <v>0</v>
      </c>
      <c r="IV35" s="190"/>
    </row>
    <row r="36" spans="1:256" s="7" customFormat="1" ht="16.5" customHeight="1">
      <c r="A36" s="27" t="s">
        <v>621</v>
      </c>
      <c r="B36" s="121" t="s">
        <v>456</v>
      </c>
      <c r="C36" s="122" t="s">
        <v>393</v>
      </c>
      <c r="D36" s="122" t="s">
        <v>405</v>
      </c>
      <c r="E36" s="122" t="s">
        <v>433</v>
      </c>
      <c r="F36" s="164">
        <v>11.8</v>
      </c>
      <c r="G36" s="92">
        <v>14.9</v>
      </c>
      <c r="H36" s="91"/>
      <c r="I36" s="108">
        <f t="shared" si="1"/>
        <v>0</v>
      </c>
      <c r="J36" s="93"/>
      <c r="K36" s="112"/>
      <c r="L36" s="6"/>
      <c r="N36" s="36" t="s">
        <v>396</v>
      </c>
      <c r="O36" s="43">
        <v>1.5</v>
      </c>
      <c r="P36" s="43">
        <f t="shared" si="2"/>
        <v>0</v>
      </c>
      <c r="R36" s="24">
        <v>200</v>
      </c>
      <c r="U36" s="7">
        <f t="shared" si="0"/>
        <v>0</v>
      </c>
      <c r="IV36" s="190"/>
    </row>
    <row r="37" spans="1:256" s="7" customFormat="1" ht="16.5" customHeight="1">
      <c r="A37" s="27" t="s">
        <v>621</v>
      </c>
      <c r="B37" s="121" t="s">
        <v>458</v>
      </c>
      <c r="C37" s="122" t="s">
        <v>393</v>
      </c>
      <c r="D37" s="122" t="s">
        <v>418</v>
      </c>
      <c r="E37" s="126"/>
      <c r="F37" s="164">
        <v>11.8</v>
      </c>
      <c r="G37" s="92">
        <v>14.9</v>
      </c>
      <c r="H37" s="91"/>
      <c r="I37" s="108">
        <f t="shared" si="1"/>
        <v>0</v>
      </c>
      <c r="J37" s="93"/>
      <c r="K37" s="112"/>
      <c r="L37" s="6"/>
      <c r="N37" s="36" t="s">
        <v>399</v>
      </c>
      <c r="O37" s="43">
        <v>1.5</v>
      </c>
      <c r="P37" s="43">
        <f t="shared" si="2"/>
        <v>0</v>
      </c>
      <c r="R37" s="24">
        <v>200</v>
      </c>
      <c r="U37" s="7">
        <f t="shared" si="0"/>
        <v>0</v>
      </c>
      <c r="IV37" s="190"/>
    </row>
    <row r="38" spans="1:256" s="7" customFormat="1" ht="16.5" customHeight="1">
      <c r="A38" s="33" t="s">
        <v>621</v>
      </c>
      <c r="B38" s="121" t="s">
        <v>460</v>
      </c>
      <c r="C38" s="122" t="s">
        <v>393</v>
      </c>
      <c r="D38" s="122"/>
      <c r="E38" s="122" t="s">
        <v>486</v>
      </c>
      <c r="F38" s="164">
        <v>11.8</v>
      </c>
      <c r="G38" s="92">
        <v>14.9</v>
      </c>
      <c r="H38" s="91"/>
      <c r="I38" s="108">
        <f t="shared" si="1"/>
        <v>0</v>
      </c>
      <c r="J38" s="93"/>
      <c r="K38" s="112"/>
      <c r="L38" s="6"/>
      <c r="N38" s="36" t="s">
        <v>396</v>
      </c>
      <c r="O38" s="43">
        <v>1.5</v>
      </c>
      <c r="P38" s="43">
        <f t="shared" si="2"/>
        <v>0</v>
      </c>
      <c r="R38" s="24">
        <v>200</v>
      </c>
      <c r="U38" s="7">
        <f t="shared" si="0"/>
        <v>0</v>
      </c>
      <c r="IV38" s="190"/>
    </row>
    <row r="39" spans="1:256" s="7" customFormat="1" ht="16.5" customHeight="1">
      <c r="A39" s="27" t="s">
        <v>621</v>
      </c>
      <c r="B39" s="121" t="s">
        <v>461</v>
      </c>
      <c r="C39" s="122" t="s">
        <v>393</v>
      </c>
      <c r="D39" s="122"/>
      <c r="E39" s="122" t="s">
        <v>486</v>
      </c>
      <c r="F39" s="164">
        <v>11.8</v>
      </c>
      <c r="G39" s="92">
        <v>14.9</v>
      </c>
      <c r="H39" s="91"/>
      <c r="I39" s="108">
        <f t="shared" si="1"/>
        <v>0</v>
      </c>
      <c r="J39" s="93"/>
      <c r="K39" s="112"/>
      <c r="L39" s="6"/>
      <c r="N39" s="36" t="s">
        <v>396</v>
      </c>
      <c r="O39" s="43">
        <v>1.5</v>
      </c>
      <c r="P39" s="43">
        <f t="shared" si="2"/>
        <v>0</v>
      </c>
      <c r="R39" s="24">
        <v>200</v>
      </c>
      <c r="U39" s="7">
        <f t="shared" si="0"/>
        <v>0</v>
      </c>
      <c r="IV39" s="190"/>
    </row>
    <row r="40" spans="1:256" s="7" customFormat="1" ht="16.5" customHeight="1">
      <c r="A40" s="27" t="s">
        <v>621</v>
      </c>
      <c r="B40" s="121" t="s">
        <v>461</v>
      </c>
      <c r="C40" s="126" t="s">
        <v>469</v>
      </c>
      <c r="D40" s="122"/>
      <c r="E40" s="122" t="s">
        <v>481</v>
      </c>
      <c r="F40" s="164">
        <v>19</v>
      </c>
      <c r="G40" s="92">
        <v>24</v>
      </c>
      <c r="H40" s="91"/>
      <c r="I40" s="108">
        <f t="shared" si="1"/>
        <v>0</v>
      </c>
      <c r="J40" s="93"/>
      <c r="K40" s="110" t="s">
        <v>716</v>
      </c>
      <c r="L40" s="131" t="s">
        <v>714</v>
      </c>
      <c r="M40" s="18" t="s">
        <v>624</v>
      </c>
      <c r="N40" s="36" t="s">
        <v>396</v>
      </c>
      <c r="O40" s="43">
        <v>3</v>
      </c>
      <c r="P40" s="43">
        <f t="shared" si="2"/>
        <v>0</v>
      </c>
      <c r="R40" s="24">
        <v>85</v>
      </c>
      <c r="U40" s="7">
        <f t="shared" si="0"/>
        <v>0</v>
      </c>
      <c r="IV40" s="190"/>
    </row>
    <row r="41" spans="1:256" s="7" customFormat="1" ht="16.5" customHeight="1">
      <c r="A41" s="27" t="s">
        <v>579</v>
      </c>
      <c r="B41" s="121" t="s">
        <v>463</v>
      </c>
      <c r="C41" s="122" t="s">
        <v>435</v>
      </c>
      <c r="D41" s="122" t="s">
        <v>685</v>
      </c>
      <c r="E41" s="126"/>
      <c r="F41" s="164">
        <v>19.2</v>
      </c>
      <c r="G41" s="92">
        <v>24</v>
      </c>
      <c r="H41" s="91"/>
      <c r="I41" s="108">
        <f t="shared" si="1"/>
        <v>0</v>
      </c>
      <c r="J41" s="93"/>
      <c r="K41" s="110" t="s">
        <v>716</v>
      </c>
      <c r="L41" s="131" t="s">
        <v>714</v>
      </c>
      <c r="M41" s="18" t="s">
        <v>624</v>
      </c>
      <c r="N41" s="36" t="s">
        <v>396</v>
      </c>
      <c r="O41" s="43">
        <v>1.5</v>
      </c>
      <c r="P41" s="43">
        <f t="shared" si="2"/>
        <v>0</v>
      </c>
      <c r="R41" s="24">
        <v>200</v>
      </c>
      <c r="U41" s="7">
        <f t="shared" si="0"/>
        <v>0</v>
      </c>
      <c r="IV41" s="190"/>
    </row>
    <row r="42" spans="1:256" s="7" customFormat="1" ht="16.5" customHeight="1">
      <c r="A42" s="27" t="s">
        <v>621</v>
      </c>
      <c r="B42" s="121" t="s">
        <v>463</v>
      </c>
      <c r="C42" s="122" t="s">
        <v>409</v>
      </c>
      <c r="D42" s="166" t="s">
        <v>475</v>
      </c>
      <c r="E42" s="126"/>
      <c r="F42" s="164">
        <v>51.2</v>
      </c>
      <c r="G42" s="92">
        <v>64</v>
      </c>
      <c r="H42" s="91"/>
      <c r="I42" s="108">
        <f t="shared" si="1"/>
        <v>0</v>
      </c>
      <c r="J42" s="93"/>
      <c r="K42" s="112"/>
      <c r="L42" s="6"/>
      <c r="N42" s="36" t="s">
        <v>396</v>
      </c>
      <c r="O42" s="43">
        <v>3.5</v>
      </c>
      <c r="P42" s="43">
        <f t="shared" si="2"/>
        <v>0</v>
      </c>
      <c r="R42" s="24">
        <v>20</v>
      </c>
      <c r="U42" s="7">
        <f t="shared" si="0"/>
        <v>0</v>
      </c>
      <c r="IV42" s="190"/>
    </row>
    <row r="43" spans="1:256" s="7" customFormat="1" ht="16.5" customHeight="1">
      <c r="A43" s="27" t="s">
        <v>621</v>
      </c>
      <c r="B43" s="121" t="s">
        <v>464</v>
      </c>
      <c r="C43" s="126" t="s">
        <v>393</v>
      </c>
      <c r="D43" s="122" t="s">
        <v>418</v>
      </c>
      <c r="E43" s="122" t="s">
        <v>418</v>
      </c>
      <c r="F43" s="164">
        <v>8.9</v>
      </c>
      <c r="G43" s="92">
        <v>12.9</v>
      </c>
      <c r="H43" s="91"/>
      <c r="I43" s="108">
        <f t="shared" si="1"/>
        <v>0</v>
      </c>
      <c r="J43" s="93"/>
      <c r="K43" s="112"/>
      <c r="L43" s="6"/>
      <c r="N43" s="36" t="s">
        <v>403</v>
      </c>
      <c r="O43" s="43">
        <v>1.5</v>
      </c>
      <c r="P43" s="43">
        <f t="shared" si="2"/>
        <v>0</v>
      </c>
      <c r="R43" s="24">
        <v>200</v>
      </c>
      <c r="U43" s="7">
        <f t="shared" si="0"/>
        <v>0</v>
      </c>
      <c r="IV43" s="190"/>
    </row>
    <row r="44" spans="1:256" s="7" customFormat="1" ht="16.5" customHeight="1">
      <c r="A44" s="27" t="s">
        <v>621</v>
      </c>
      <c r="B44" s="121" t="s">
        <v>464</v>
      </c>
      <c r="C44" s="126" t="s">
        <v>469</v>
      </c>
      <c r="D44" s="122" t="s">
        <v>478</v>
      </c>
      <c r="E44" s="122" t="s">
        <v>478</v>
      </c>
      <c r="F44" s="164">
        <v>17.899999999999999</v>
      </c>
      <c r="G44" s="92">
        <v>22.5</v>
      </c>
      <c r="H44" s="91"/>
      <c r="I44" s="108">
        <f t="shared" si="1"/>
        <v>0</v>
      </c>
      <c r="J44" s="93"/>
      <c r="K44" s="110" t="s">
        <v>716</v>
      </c>
      <c r="L44" s="131" t="s">
        <v>714</v>
      </c>
      <c r="M44" s="18" t="s">
        <v>624</v>
      </c>
      <c r="N44" s="36" t="s">
        <v>403</v>
      </c>
      <c r="O44" s="43">
        <v>3</v>
      </c>
      <c r="P44" s="43">
        <f t="shared" si="2"/>
        <v>0</v>
      </c>
      <c r="R44" s="24">
        <v>85</v>
      </c>
      <c r="U44" s="7">
        <f t="shared" si="0"/>
        <v>0</v>
      </c>
      <c r="IV44" s="190"/>
    </row>
    <row r="45" spans="1:256" s="7" customFormat="1" ht="16.5" customHeight="1">
      <c r="A45" s="27" t="s">
        <v>621</v>
      </c>
      <c r="B45" s="121" t="s">
        <v>464</v>
      </c>
      <c r="C45" s="126" t="s">
        <v>479</v>
      </c>
      <c r="D45" s="122" t="s">
        <v>501</v>
      </c>
      <c r="E45" s="122" t="s">
        <v>478</v>
      </c>
      <c r="F45" s="164">
        <v>44</v>
      </c>
      <c r="G45" s="92">
        <v>55</v>
      </c>
      <c r="H45" s="91"/>
      <c r="I45" s="108">
        <f t="shared" si="1"/>
        <v>0</v>
      </c>
      <c r="J45" s="93"/>
      <c r="K45" s="110" t="s">
        <v>716</v>
      </c>
      <c r="L45" s="131" t="s">
        <v>714</v>
      </c>
      <c r="M45" s="18" t="s">
        <v>624</v>
      </c>
      <c r="N45" s="36" t="s">
        <v>403</v>
      </c>
      <c r="O45" s="43">
        <v>11</v>
      </c>
      <c r="P45" s="43">
        <f t="shared" si="2"/>
        <v>0</v>
      </c>
      <c r="R45" s="24">
        <v>25</v>
      </c>
      <c r="U45" s="7">
        <f t="shared" si="0"/>
        <v>0</v>
      </c>
      <c r="IV45" s="190"/>
    </row>
    <row r="46" spans="1:256" s="7" customFormat="1" ht="16.5" customHeight="1">
      <c r="A46" s="27" t="s">
        <v>621</v>
      </c>
      <c r="B46" s="121" t="s">
        <v>465</v>
      </c>
      <c r="C46" s="126" t="s">
        <v>393</v>
      </c>
      <c r="D46" s="122" t="s">
        <v>413</v>
      </c>
      <c r="E46" s="126"/>
      <c r="F46" s="164">
        <v>8.9</v>
      </c>
      <c r="G46" s="92">
        <v>12.9</v>
      </c>
      <c r="H46" s="91"/>
      <c r="I46" s="108">
        <f t="shared" si="1"/>
        <v>0</v>
      </c>
      <c r="J46" s="93"/>
      <c r="K46" s="112"/>
      <c r="L46" s="6"/>
      <c r="N46" s="36" t="s">
        <v>399</v>
      </c>
      <c r="O46" s="43">
        <v>1.5</v>
      </c>
      <c r="P46" s="43">
        <f t="shared" si="2"/>
        <v>0</v>
      </c>
      <c r="R46" s="24">
        <v>200</v>
      </c>
      <c r="U46" s="7">
        <f t="shared" si="0"/>
        <v>0</v>
      </c>
      <c r="IV46" s="190"/>
    </row>
    <row r="47" spans="1:256" s="7" customFormat="1" ht="16.5" customHeight="1">
      <c r="A47" s="27" t="s">
        <v>621</v>
      </c>
      <c r="B47" s="121" t="s">
        <v>465</v>
      </c>
      <c r="C47" s="126" t="s">
        <v>406</v>
      </c>
      <c r="D47" s="122" t="s">
        <v>395</v>
      </c>
      <c r="E47" s="126"/>
      <c r="F47" s="164">
        <v>17.899999999999999</v>
      </c>
      <c r="G47" s="92">
        <v>22.5</v>
      </c>
      <c r="H47" s="91"/>
      <c r="I47" s="108">
        <f t="shared" si="1"/>
        <v>0</v>
      </c>
      <c r="J47" s="93"/>
      <c r="K47" s="112"/>
      <c r="L47" s="132"/>
      <c r="M47" s="8"/>
      <c r="N47" s="36" t="s">
        <v>399</v>
      </c>
      <c r="O47" s="43">
        <v>3</v>
      </c>
      <c r="P47" s="43">
        <f t="shared" si="2"/>
        <v>0</v>
      </c>
      <c r="R47" s="24">
        <v>85</v>
      </c>
      <c r="U47" s="7">
        <f t="shared" si="0"/>
        <v>0</v>
      </c>
      <c r="IV47" s="190"/>
    </row>
    <row r="48" spans="1:256" s="7" customFormat="1" ht="16.5" customHeight="1">
      <c r="A48" s="27" t="s">
        <v>621</v>
      </c>
      <c r="B48" s="121" t="s">
        <v>466</v>
      </c>
      <c r="C48" s="126" t="s">
        <v>435</v>
      </c>
      <c r="D48" s="122" t="s">
        <v>685</v>
      </c>
      <c r="E48" s="126"/>
      <c r="F48" s="164">
        <v>8.9</v>
      </c>
      <c r="G48" s="92">
        <v>12.9</v>
      </c>
      <c r="H48" s="91"/>
      <c r="I48" s="108">
        <f t="shared" si="1"/>
        <v>0</v>
      </c>
      <c r="J48" s="93"/>
      <c r="K48" s="110" t="s">
        <v>716</v>
      </c>
      <c r="L48" s="131" t="s">
        <v>714</v>
      </c>
      <c r="M48" s="18" t="s">
        <v>624</v>
      </c>
      <c r="N48" s="36" t="s">
        <v>396</v>
      </c>
      <c r="O48" s="43">
        <v>1.5</v>
      </c>
      <c r="P48" s="43">
        <f t="shared" si="2"/>
        <v>0</v>
      </c>
      <c r="R48" s="24">
        <v>200</v>
      </c>
      <c r="U48" s="7">
        <f t="shared" si="0"/>
        <v>0</v>
      </c>
      <c r="IV48" s="190"/>
    </row>
    <row r="49" spans="1:256" s="7" customFormat="1" ht="16.5" customHeight="1">
      <c r="A49" s="27" t="s">
        <v>621</v>
      </c>
      <c r="B49" s="121" t="s">
        <v>468</v>
      </c>
      <c r="C49" s="126" t="s">
        <v>435</v>
      </c>
      <c r="D49" s="122" t="s">
        <v>459</v>
      </c>
      <c r="E49" s="126"/>
      <c r="F49" s="164">
        <v>11.9</v>
      </c>
      <c r="G49" s="92">
        <v>14.9</v>
      </c>
      <c r="H49" s="91"/>
      <c r="I49" s="108">
        <f t="shared" si="1"/>
        <v>0</v>
      </c>
      <c r="J49" s="93"/>
      <c r="K49" s="110" t="s">
        <v>716</v>
      </c>
      <c r="L49" s="131" t="s">
        <v>714</v>
      </c>
      <c r="M49" s="18" t="s">
        <v>624</v>
      </c>
      <c r="N49" s="36" t="s">
        <v>396</v>
      </c>
      <c r="O49" s="43">
        <v>1.5</v>
      </c>
      <c r="P49" s="43">
        <f t="shared" si="2"/>
        <v>0</v>
      </c>
      <c r="R49" s="24">
        <v>200</v>
      </c>
      <c r="U49" s="7">
        <f t="shared" si="0"/>
        <v>0</v>
      </c>
      <c r="IV49" s="190"/>
    </row>
    <row r="50" spans="1:256" s="7" customFormat="1" ht="16.5" customHeight="1">
      <c r="A50" s="27" t="s">
        <v>621</v>
      </c>
      <c r="B50" s="121" t="s">
        <v>471</v>
      </c>
      <c r="C50" s="122" t="s">
        <v>406</v>
      </c>
      <c r="D50" s="122"/>
      <c r="E50" s="122" t="s">
        <v>453</v>
      </c>
      <c r="F50" s="164">
        <v>17.899999999999999</v>
      </c>
      <c r="G50" s="92">
        <v>22.5</v>
      </c>
      <c r="H50" s="91"/>
      <c r="I50" s="108">
        <f t="shared" si="1"/>
        <v>0</v>
      </c>
      <c r="J50" s="93"/>
      <c r="K50" s="112"/>
      <c r="L50" s="6"/>
      <c r="N50" s="36">
        <v>3</v>
      </c>
      <c r="O50" s="43">
        <v>3</v>
      </c>
      <c r="P50" s="43">
        <f t="shared" si="2"/>
        <v>0</v>
      </c>
      <c r="R50" s="24">
        <v>85</v>
      </c>
      <c r="U50" s="7">
        <f t="shared" si="0"/>
        <v>0</v>
      </c>
      <c r="IV50" s="190"/>
    </row>
    <row r="51" spans="1:256" s="7" customFormat="1" ht="16.5" customHeight="1">
      <c r="A51" s="27" t="s">
        <v>621</v>
      </c>
      <c r="B51" s="121" t="s">
        <v>471</v>
      </c>
      <c r="C51" s="122" t="s">
        <v>452</v>
      </c>
      <c r="D51" s="122"/>
      <c r="E51" s="122" t="s">
        <v>395</v>
      </c>
      <c r="F51" s="164">
        <v>44</v>
      </c>
      <c r="G51" s="92">
        <v>55</v>
      </c>
      <c r="H51" s="91"/>
      <c r="I51" s="108">
        <f t="shared" si="1"/>
        <v>0</v>
      </c>
      <c r="J51" s="93"/>
      <c r="K51" s="112"/>
      <c r="L51" s="132"/>
      <c r="M51" s="8"/>
      <c r="N51" s="36">
        <v>3</v>
      </c>
      <c r="O51" s="43">
        <v>11</v>
      </c>
      <c r="P51" s="43">
        <f t="shared" si="2"/>
        <v>0</v>
      </c>
      <c r="R51" s="24">
        <v>25</v>
      </c>
      <c r="U51" s="7">
        <f t="shared" si="0"/>
        <v>0</v>
      </c>
      <c r="IV51" s="190"/>
    </row>
    <row r="52" spans="1:256" s="7" customFormat="1" ht="16.5" customHeight="1">
      <c r="A52" s="27" t="s">
        <v>621</v>
      </c>
      <c r="B52" s="121" t="s">
        <v>472</v>
      </c>
      <c r="C52" s="122" t="s">
        <v>393</v>
      </c>
      <c r="D52" s="122"/>
      <c r="E52" s="122" t="s">
        <v>418</v>
      </c>
      <c r="F52" s="164">
        <v>11.9</v>
      </c>
      <c r="G52" s="92">
        <v>14.9</v>
      </c>
      <c r="H52" s="91"/>
      <c r="I52" s="108">
        <f t="shared" si="1"/>
        <v>0</v>
      </c>
      <c r="J52" s="93"/>
      <c r="K52" s="112"/>
      <c r="L52" s="6"/>
      <c r="N52" s="36"/>
      <c r="O52" s="43">
        <v>1.5</v>
      </c>
      <c r="P52" s="43">
        <f t="shared" si="2"/>
        <v>0</v>
      </c>
      <c r="R52" s="24">
        <v>200</v>
      </c>
      <c r="U52" s="7">
        <f t="shared" si="0"/>
        <v>0</v>
      </c>
      <c r="IV52" s="190"/>
    </row>
    <row r="53" spans="1:256" s="7" customFormat="1" ht="16.5" customHeight="1">
      <c r="A53" s="27" t="s">
        <v>621</v>
      </c>
      <c r="B53" s="121" t="s">
        <v>473</v>
      </c>
      <c r="C53" s="122" t="s">
        <v>393</v>
      </c>
      <c r="D53" s="122"/>
      <c r="E53" s="122" t="s">
        <v>402</v>
      </c>
      <c r="F53" s="164">
        <v>11.9</v>
      </c>
      <c r="G53" s="92">
        <v>14.9</v>
      </c>
      <c r="H53" s="91"/>
      <c r="I53" s="108">
        <f t="shared" si="1"/>
        <v>0</v>
      </c>
      <c r="J53" s="93"/>
      <c r="K53" s="112"/>
      <c r="L53" s="6"/>
      <c r="N53" s="36"/>
      <c r="O53" s="43">
        <v>1.5</v>
      </c>
      <c r="P53" s="43">
        <f t="shared" si="2"/>
        <v>0</v>
      </c>
      <c r="R53" s="24">
        <v>200</v>
      </c>
      <c r="U53" s="7">
        <f t="shared" si="0"/>
        <v>0</v>
      </c>
      <c r="IV53" s="190"/>
    </row>
    <row r="54" spans="1:256" s="7" customFormat="1" ht="16.5" customHeight="1">
      <c r="A54" s="27" t="s">
        <v>621</v>
      </c>
      <c r="B54" s="121" t="s">
        <v>473</v>
      </c>
      <c r="C54" s="122" t="s">
        <v>406</v>
      </c>
      <c r="D54" s="122"/>
      <c r="E54" s="122" t="s">
        <v>453</v>
      </c>
      <c r="F54" s="164">
        <v>19</v>
      </c>
      <c r="G54" s="92">
        <v>24</v>
      </c>
      <c r="H54" s="91"/>
      <c r="I54" s="108">
        <f t="shared" si="1"/>
        <v>0</v>
      </c>
      <c r="J54" s="93"/>
      <c r="K54" s="112"/>
      <c r="L54" s="6"/>
      <c r="N54" s="36"/>
      <c r="O54" s="43">
        <v>3</v>
      </c>
      <c r="P54" s="43">
        <f t="shared" si="2"/>
        <v>0</v>
      </c>
      <c r="R54" s="24">
        <v>85</v>
      </c>
      <c r="U54" s="7">
        <f t="shared" si="0"/>
        <v>0</v>
      </c>
      <c r="IV54" s="190"/>
    </row>
    <row r="55" spans="1:256" s="7" customFormat="1" ht="16.5" customHeight="1">
      <c r="A55" s="27" t="s">
        <v>621</v>
      </c>
      <c r="B55" s="121" t="s">
        <v>476</v>
      </c>
      <c r="C55" s="122" t="s">
        <v>393</v>
      </c>
      <c r="D55" s="122"/>
      <c r="E55" s="122" t="s">
        <v>413</v>
      </c>
      <c r="F55" s="164">
        <v>8.9</v>
      </c>
      <c r="G55" s="92">
        <v>12.9</v>
      </c>
      <c r="H55" s="91"/>
      <c r="I55" s="108">
        <f t="shared" si="1"/>
        <v>0</v>
      </c>
      <c r="J55" s="93"/>
      <c r="K55" s="112"/>
      <c r="L55" s="132"/>
      <c r="M55" s="8"/>
      <c r="N55" s="36"/>
      <c r="O55" s="43">
        <v>1.5</v>
      </c>
      <c r="P55" s="43">
        <f t="shared" si="2"/>
        <v>0</v>
      </c>
      <c r="R55" s="24">
        <v>200</v>
      </c>
      <c r="U55" s="7">
        <f t="shared" si="0"/>
        <v>0</v>
      </c>
      <c r="IV55" s="190"/>
    </row>
    <row r="56" spans="1:256" s="7" customFormat="1" ht="16.5" customHeight="1">
      <c r="A56" s="27" t="s">
        <v>621</v>
      </c>
      <c r="B56" s="121" t="s">
        <v>477</v>
      </c>
      <c r="C56" s="122" t="s">
        <v>393</v>
      </c>
      <c r="D56" s="122"/>
      <c r="E56" s="122" t="s">
        <v>402</v>
      </c>
      <c r="F56" s="164">
        <v>8.9</v>
      </c>
      <c r="G56" s="92">
        <v>12.9</v>
      </c>
      <c r="H56" s="91"/>
      <c r="I56" s="108">
        <f t="shared" si="1"/>
        <v>0</v>
      </c>
      <c r="J56" s="93"/>
      <c r="K56" s="112"/>
      <c r="L56" s="132"/>
      <c r="M56" s="8"/>
      <c r="N56" s="36">
        <v>4</v>
      </c>
      <c r="O56" s="43">
        <v>1.5</v>
      </c>
      <c r="P56" s="43">
        <f t="shared" si="2"/>
        <v>0</v>
      </c>
      <c r="R56" s="24">
        <v>200</v>
      </c>
      <c r="U56" s="7">
        <f t="shared" si="0"/>
        <v>0</v>
      </c>
      <c r="IV56" s="190"/>
    </row>
    <row r="57" spans="1:256" s="7" customFormat="1" ht="16.5" customHeight="1">
      <c r="A57" s="27" t="s">
        <v>621</v>
      </c>
      <c r="B57" s="121" t="s">
        <v>477</v>
      </c>
      <c r="C57" s="122" t="s">
        <v>406</v>
      </c>
      <c r="D57" s="122"/>
      <c r="E57" s="122" t="s">
        <v>395</v>
      </c>
      <c r="F57" s="164">
        <v>17.899999999999999</v>
      </c>
      <c r="G57" s="92">
        <v>22.5</v>
      </c>
      <c r="H57" s="91"/>
      <c r="I57" s="108">
        <f t="shared" si="1"/>
        <v>0</v>
      </c>
      <c r="J57" s="93"/>
      <c r="K57" s="112"/>
      <c r="L57" s="132"/>
      <c r="M57" s="8"/>
      <c r="N57" s="36">
        <v>4</v>
      </c>
      <c r="O57" s="43">
        <v>3</v>
      </c>
      <c r="P57" s="43">
        <f t="shared" si="2"/>
        <v>0</v>
      </c>
      <c r="R57" s="24">
        <v>85</v>
      </c>
      <c r="U57" s="7">
        <f t="shared" si="0"/>
        <v>0</v>
      </c>
      <c r="IV57" s="190"/>
    </row>
    <row r="58" spans="1:256" s="7" customFormat="1" ht="16.5" customHeight="1">
      <c r="A58" s="27" t="s">
        <v>621</v>
      </c>
      <c r="B58" s="121" t="s">
        <v>477</v>
      </c>
      <c r="C58" s="122" t="s">
        <v>452</v>
      </c>
      <c r="D58" s="122"/>
      <c r="E58" s="122" t="s">
        <v>430</v>
      </c>
      <c r="F58" s="164">
        <v>44</v>
      </c>
      <c r="G58" s="92">
        <v>55</v>
      </c>
      <c r="H58" s="91"/>
      <c r="I58" s="108">
        <f t="shared" si="1"/>
        <v>0</v>
      </c>
      <c r="J58" s="93"/>
      <c r="K58" s="112"/>
      <c r="L58" s="6"/>
      <c r="N58" s="36">
        <v>4</v>
      </c>
      <c r="O58" s="43">
        <v>11</v>
      </c>
      <c r="P58" s="43">
        <f t="shared" si="2"/>
        <v>0</v>
      </c>
      <c r="R58" s="24">
        <v>25</v>
      </c>
      <c r="U58" s="7">
        <f t="shared" si="0"/>
        <v>0</v>
      </c>
      <c r="IV58" s="190"/>
    </row>
    <row r="59" spans="1:256" s="7" customFormat="1" ht="16.5" customHeight="1">
      <c r="A59" s="27" t="s">
        <v>621</v>
      </c>
      <c r="B59" s="121" t="s">
        <v>480</v>
      </c>
      <c r="C59" s="122" t="s">
        <v>393</v>
      </c>
      <c r="D59" s="122"/>
      <c r="E59" s="122" t="s">
        <v>486</v>
      </c>
      <c r="F59" s="164">
        <v>8.9</v>
      </c>
      <c r="G59" s="92">
        <v>12.9</v>
      </c>
      <c r="H59" s="91"/>
      <c r="I59" s="108">
        <f t="shared" si="1"/>
        <v>0</v>
      </c>
      <c r="J59" s="93"/>
      <c r="K59" s="112"/>
      <c r="L59" s="6"/>
      <c r="N59" s="36" t="s">
        <v>403</v>
      </c>
      <c r="O59" s="43">
        <v>1.5</v>
      </c>
      <c r="P59" s="43">
        <f t="shared" si="2"/>
        <v>0</v>
      </c>
      <c r="R59" s="24">
        <v>200</v>
      </c>
      <c r="U59" s="7">
        <f t="shared" si="0"/>
        <v>0</v>
      </c>
      <c r="IV59" s="190"/>
    </row>
    <row r="60" spans="1:256" s="7" customFormat="1" ht="16.5" customHeight="1">
      <c r="A60" s="27" t="s">
        <v>621</v>
      </c>
      <c r="B60" s="121" t="s">
        <v>482</v>
      </c>
      <c r="C60" s="122" t="s">
        <v>393</v>
      </c>
      <c r="D60" s="122"/>
      <c r="E60" s="122" t="s">
        <v>433</v>
      </c>
      <c r="F60" s="164">
        <v>8.9</v>
      </c>
      <c r="G60" s="92">
        <v>12.9</v>
      </c>
      <c r="H60" s="91"/>
      <c r="I60" s="108">
        <f t="shared" si="1"/>
        <v>0</v>
      </c>
      <c r="J60" s="93"/>
      <c r="K60" s="112"/>
      <c r="L60" s="6"/>
      <c r="N60" s="36" t="s">
        <v>403</v>
      </c>
      <c r="O60" s="43">
        <v>1.5</v>
      </c>
      <c r="P60" s="43">
        <f t="shared" si="2"/>
        <v>0</v>
      </c>
      <c r="R60" s="24">
        <v>200</v>
      </c>
      <c r="U60" s="7">
        <f t="shared" si="0"/>
        <v>0</v>
      </c>
      <c r="IV60" s="190"/>
    </row>
    <row r="61" spans="1:256" s="7" customFormat="1" ht="16.5" customHeight="1">
      <c r="A61" s="27" t="s">
        <v>621</v>
      </c>
      <c r="B61" s="121" t="s">
        <v>482</v>
      </c>
      <c r="C61" s="122" t="s">
        <v>406</v>
      </c>
      <c r="D61" s="122"/>
      <c r="E61" s="122" t="s">
        <v>402</v>
      </c>
      <c r="F61" s="164">
        <v>19</v>
      </c>
      <c r="G61" s="92">
        <v>24</v>
      </c>
      <c r="H61" s="91"/>
      <c r="I61" s="108">
        <f t="shared" si="1"/>
        <v>0</v>
      </c>
      <c r="J61" s="93"/>
      <c r="K61" s="112"/>
      <c r="L61" s="6"/>
      <c r="N61" s="36"/>
      <c r="O61" s="43">
        <v>3</v>
      </c>
      <c r="P61" s="43">
        <f t="shared" si="2"/>
        <v>0</v>
      </c>
      <c r="R61" s="24">
        <v>85</v>
      </c>
      <c r="U61" s="7">
        <f t="shared" si="0"/>
        <v>0</v>
      </c>
      <c r="IV61" s="190"/>
    </row>
    <row r="62" spans="1:256" s="7" customFormat="1" ht="16.5" customHeight="1">
      <c r="A62" s="27" t="s">
        <v>621</v>
      </c>
      <c r="B62" s="121" t="s">
        <v>483</v>
      </c>
      <c r="C62" s="126" t="s">
        <v>435</v>
      </c>
      <c r="D62" s="126"/>
      <c r="E62" s="122" t="s">
        <v>417</v>
      </c>
      <c r="F62" s="164">
        <v>9.8000000000000007</v>
      </c>
      <c r="G62" s="92">
        <v>12.9</v>
      </c>
      <c r="H62" s="91"/>
      <c r="I62" s="108">
        <f t="shared" si="1"/>
        <v>0</v>
      </c>
      <c r="J62" s="93"/>
      <c r="K62" s="110" t="s">
        <v>716</v>
      </c>
      <c r="L62" s="131" t="s">
        <v>714</v>
      </c>
      <c r="M62" s="18" t="s">
        <v>624</v>
      </c>
      <c r="N62" s="36" t="s">
        <v>403</v>
      </c>
      <c r="O62" s="43">
        <v>1.5</v>
      </c>
      <c r="P62" s="43">
        <f t="shared" si="2"/>
        <v>0</v>
      </c>
      <c r="R62" s="24">
        <v>200</v>
      </c>
      <c r="U62" s="7">
        <f t="shared" si="0"/>
        <v>0</v>
      </c>
      <c r="IV62" s="190"/>
    </row>
    <row r="63" spans="1:256" s="7" customFormat="1" ht="16.5" customHeight="1">
      <c r="A63" s="27" t="s">
        <v>621</v>
      </c>
      <c r="B63" s="121" t="s">
        <v>484</v>
      </c>
      <c r="C63" s="122" t="s">
        <v>435</v>
      </c>
      <c r="D63" s="122"/>
      <c r="E63" s="122" t="s">
        <v>577</v>
      </c>
      <c r="F63" s="164">
        <v>8.9</v>
      </c>
      <c r="G63" s="92">
        <v>12.9</v>
      </c>
      <c r="H63" s="91"/>
      <c r="I63" s="108">
        <f t="shared" si="1"/>
        <v>0</v>
      </c>
      <c r="J63" s="93"/>
      <c r="K63" s="110" t="s">
        <v>716</v>
      </c>
      <c r="L63" s="131" t="s">
        <v>714</v>
      </c>
      <c r="M63" s="18" t="s">
        <v>624</v>
      </c>
      <c r="N63" s="36" t="s">
        <v>403</v>
      </c>
      <c r="O63" s="43">
        <v>1.5</v>
      </c>
      <c r="P63" s="43">
        <f t="shared" si="2"/>
        <v>0</v>
      </c>
      <c r="R63" s="24">
        <v>200</v>
      </c>
      <c r="U63" s="7">
        <f t="shared" si="0"/>
        <v>0</v>
      </c>
      <c r="IV63" s="190"/>
    </row>
    <row r="64" spans="1:256" s="7" customFormat="1" ht="16.5" customHeight="1">
      <c r="A64" s="27" t="s">
        <v>621</v>
      </c>
      <c r="B64" s="121" t="s">
        <v>485</v>
      </c>
      <c r="C64" s="122" t="s">
        <v>393</v>
      </c>
      <c r="D64" s="122"/>
      <c r="E64" s="122" t="s">
        <v>486</v>
      </c>
      <c r="F64" s="164">
        <v>13.9</v>
      </c>
      <c r="G64" s="92">
        <v>17.5</v>
      </c>
      <c r="H64" s="91"/>
      <c r="I64" s="108">
        <f t="shared" si="1"/>
        <v>0</v>
      </c>
      <c r="J64" s="93"/>
      <c r="K64" s="112"/>
      <c r="L64" s="6"/>
      <c r="N64" s="36"/>
      <c r="O64" s="43">
        <v>1.5</v>
      </c>
      <c r="P64" s="43">
        <f t="shared" si="2"/>
        <v>0</v>
      </c>
      <c r="R64" s="24">
        <v>200</v>
      </c>
      <c r="U64" s="7">
        <f t="shared" si="0"/>
        <v>0</v>
      </c>
      <c r="IV64" s="190"/>
    </row>
    <row r="65" spans="1:256" s="7" customFormat="1" ht="16.5" customHeight="1">
      <c r="A65" s="27" t="s">
        <v>621</v>
      </c>
      <c r="B65" s="121" t="s">
        <v>485</v>
      </c>
      <c r="C65" s="122" t="s">
        <v>406</v>
      </c>
      <c r="D65" s="122"/>
      <c r="E65" s="122" t="s">
        <v>402</v>
      </c>
      <c r="F65" s="164">
        <v>23</v>
      </c>
      <c r="G65" s="92">
        <v>29</v>
      </c>
      <c r="H65" s="91"/>
      <c r="I65" s="108">
        <f t="shared" si="1"/>
        <v>0</v>
      </c>
      <c r="J65" s="93"/>
      <c r="K65" s="112"/>
      <c r="L65" s="6"/>
      <c r="N65" s="36" t="s">
        <v>403</v>
      </c>
      <c r="O65" s="43">
        <v>3</v>
      </c>
      <c r="P65" s="43">
        <f t="shared" si="2"/>
        <v>0</v>
      </c>
      <c r="R65" s="24">
        <v>85</v>
      </c>
      <c r="U65" s="7">
        <f t="shared" si="0"/>
        <v>0</v>
      </c>
      <c r="IV65" s="190"/>
    </row>
    <row r="66" spans="1:256" s="7" customFormat="1" ht="16.5" customHeight="1">
      <c r="A66" s="27" t="s">
        <v>621</v>
      </c>
      <c r="B66" s="121" t="s">
        <v>491</v>
      </c>
      <c r="C66" s="122" t="s">
        <v>393</v>
      </c>
      <c r="D66" s="122"/>
      <c r="E66" s="122" t="s">
        <v>418</v>
      </c>
      <c r="F66" s="164">
        <v>8.9</v>
      </c>
      <c r="G66" s="92">
        <v>12.9</v>
      </c>
      <c r="H66" s="91"/>
      <c r="I66" s="108">
        <f t="shared" si="1"/>
        <v>0</v>
      </c>
      <c r="J66" s="93"/>
      <c r="K66" s="112"/>
      <c r="L66" s="6"/>
      <c r="N66" s="36" t="s">
        <v>403</v>
      </c>
      <c r="O66" s="43">
        <v>1.5</v>
      </c>
      <c r="P66" s="43">
        <f t="shared" si="2"/>
        <v>0</v>
      </c>
      <c r="R66" s="24">
        <v>200</v>
      </c>
      <c r="U66" s="7">
        <f t="shared" si="0"/>
        <v>0</v>
      </c>
      <c r="IV66" s="190"/>
    </row>
    <row r="67" spans="1:256" s="7" customFormat="1" ht="16.5" customHeight="1">
      <c r="A67" s="27" t="s">
        <v>621</v>
      </c>
      <c r="B67" s="121" t="s">
        <v>493</v>
      </c>
      <c r="C67" s="126" t="s">
        <v>393</v>
      </c>
      <c r="D67" s="122"/>
      <c r="E67" s="122" t="s">
        <v>413</v>
      </c>
      <c r="F67" s="164">
        <v>8.9</v>
      </c>
      <c r="G67" s="92">
        <v>12.9</v>
      </c>
      <c r="H67" s="91"/>
      <c r="I67" s="108">
        <f t="shared" si="1"/>
        <v>0</v>
      </c>
      <c r="J67" s="93"/>
      <c r="K67" s="112"/>
      <c r="L67" s="6"/>
      <c r="N67" s="36" t="s">
        <v>403</v>
      </c>
      <c r="O67" s="43">
        <v>1.5</v>
      </c>
      <c r="P67" s="43">
        <f t="shared" si="2"/>
        <v>0</v>
      </c>
      <c r="R67" s="24">
        <v>200</v>
      </c>
      <c r="U67" s="7">
        <f t="shared" si="0"/>
        <v>0</v>
      </c>
      <c r="IV67" s="190"/>
    </row>
    <row r="68" spans="1:256" s="7" customFormat="1" ht="16.5" customHeight="1">
      <c r="A68" s="27" t="s">
        <v>621</v>
      </c>
      <c r="B68" s="121" t="s">
        <v>494</v>
      </c>
      <c r="C68" s="126" t="s">
        <v>393</v>
      </c>
      <c r="D68" s="122"/>
      <c r="E68" s="122" t="s">
        <v>418</v>
      </c>
      <c r="F68" s="164">
        <v>8.9</v>
      </c>
      <c r="G68" s="92">
        <v>12.9</v>
      </c>
      <c r="H68" s="91"/>
      <c r="I68" s="108">
        <f t="shared" si="1"/>
        <v>0</v>
      </c>
      <c r="J68" s="93"/>
      <c r="K68" s="112"/>
      <c r="L68" s="6"/>
      <c r="N68" s="36" t="s">
        <v>403</v>
      </c>
      <c r="O68" s="43">
        <v>1.5</v>
      </c>
      <c r="P68" s="43">
        <f t="shared" si="2"/>
        <v>0</v>
      </c>
      <c r="R68" s="24">
        <v>200</v>
      </c>
      <c r="U68" s="7">
        <f t="shared" si="0"/>
        <v>0</v>
      </c>
      <c r="IV68" s="190"/>
    </row>
    <row r="69" spans="1:256" s="7" customFormat="1" ht="16.5" customHeight="1">
      <c r="A69" s="27" t="s">
        <v>621</v>
      </c>
      <c r="B69" s="121" t="s">
        <v>494</v>
      </c>
      <c r="C69" s="126" t="s">
        <v>406</v>
      </c>
      <c r="D69" s="126"/>
      <c r="E69" s="122" t="s">
        <v>453</v>
      </c>
      <c r="F69" s="164">
        <v>17.899999999999999</v>
      </c>
      <c r="G69" s="92">
        <v>22.5</v>
      </c>
      <c r="H69" s="91"/>
      <c r="I69" s="108">
        <f t="shared" si="1"/>
        <v>0</v>
      </c>
      <c r="J69" s="93"/>
      <c r="K69" s="112"/>
      <c r="L69" s="6"/>
      <c r="N69" s="36" t="s">
        <v>403</v>
      </c>
      <c r="O69" s="43">
        <v>3</v>
      </c>
      <c r="P69" s="43">
        <f t="shared" si="2"/>
        <v>0</v>
      </c>
      <c r="R69" s="24">
        <v>85</v>
      </c>
      <c r="U69" s="7">
        <f t="shared" si="0"/>
        <v>0</v>
      </c>
      <c r="IV69" s="190"/>
    </row>
    <row r="70" spans="1:256" s="7" customFormat="1" ht="16.5" customHeight="1">
      <c r="A70" s="27" t="s">
        <v>621</v>
      </c>
      <c r="B70" s="121" t="s">
        <v>494</v>
      </c>
      <c r="C70" s="126" t="s">
        <v>452</v>
      </c>
      <c r="D70" s="126"/>
      <c r="E70" s="122" t="s">
        <v>467</v>
      </c>
      <c r="F70" s="164">
        <v>44</v>
      </c>
      <c r="G70" s="92">
        <v>55</v>
      </c>
      <c r="H70" s="91"/>
      <c r="I70" s="108">
        <f t="shared" si="1"/>
        <v>0</v>
      </c>
      <c r="J70" s="93"/>
      <c r="K70" s="112"/>
      <c r="L70" s="132"/>
      <c r="M70" s="8"/>
      <c r="N70" s="36" t="s">
        <v>403</v>
      </c>
      <c r="O70" s="43">
        <v>11</v>
      </c>
      <c r="P70" s="43">
        <f t="shared" si="2"/>
        <v>0</v>
      </c>
      <c r="R70" s="24">
        <v>25</v>
      </c>
      <c r="U70" s="7">
        <f t="shared" si="0"/>
        <v>0</v>
      </c>
      <c r="IV70" s="190"/>
    </row>
    <row r="71" spans="1:256" s="7" customFormat="1" ht="15.75" customHeight="1">
      <c r="A71" s="27" t="s">
        <v>621</v>
      </c>
      <c r="B71" s="121" t="s">
        <v>500</v>
      </c>
      <c r="C71" s="122" t="s">
        <v>393</v>
      </c>
      <c r="D71" s="122"/>
      <c r="E71" s="122" t="s">
        <v>413</v>
      </c>
      <c r="F71" s="164">
        <v>8.9</v>
      </c>
      <c r="G71" s="92">
        <v>12.9</v>
      </c>
      <c r="H71" s="91"/>
      <c r="I71" s="108">
        <f t="shared" si="1"/>
        <v>0</v>
      </c>
      <c r="J71" s="93"/>
      <c r="K71" s="112"/>
      <c r="L71" s="6"/>
      <c r="N71" s="36" t="s">
        <v>403</v>
      </c>
      <c r="O71" s="43">
        <v>1.5</v>
      </c>
      <c r="P71" s="43">
        <f t="shared" si="2"/>
        <v>0</v>
      </c>
      <c r="R71" s="24">
        <v>200</v>
      </c>
      <c r="U71" s="7">
        <f t="shared" si="0"/>
        <v>0</v>
      </c>
      <c r="IV71" s="190"/>
    </row>
    <row r="72" spans="1:256" s="7" customFormat="1" ht="16.5" customHeight="1">
      <c r="A72" s="27" t="s">
        <v>621</v>
      </c>
      <c r="B72" s="121" t="s">
        <v>500</v>
      </c>
      <c r="C72" s="122" t="s">
        <v>406</v>
      </c>
      <c r="D72" s="122"/>
      <c r="E72" s="122" t="s">
        <v>453</v>
      </c>
      <c r="F72" s="164">
        <v>17.899999999999999</v>
      </c>
      <c r="G72" s="92">
        <v>22.5</v>
      </c>
      <c r="H72" s="91"/>
      <c r="I72" s="108">
        <f t="shared" si="1"/>
        <v>0</v>
      </c>
      <c r="J72" s="93"/>
      <c r="K72" s="112"/>
      <c r="L72" s="132"/>
      <c r="M72" s="8"/>
      <c r="N72" s="36" t="s">
        <v>403</v>
      </c>
      <c r="O72" s="43">
        <v>3</v>
      </c>
      <c r="P72" s="43">
        <f t="shared" si="2"/>
        <v>0</v>
      </c>
      <c r="R72" s="24">
        <v>85</v>
      </c>
      <c r="U72" s="7">
        <f t="shared" si="0"/>
        <v>0</v>
      </c>
      <c r="IV72" s="190"/>
    </row>
    <row r="73" spans="1:256" s="7" customFormat="1" ht="16.5" customHeight="1">
      <c r="A73" s="27" t="s">
        <v>621</v>
      </c>
      <c r="B73" s="121" t="s">
        <v>500</v>
      </c>
      <c r="C73" s="122" t="s">
        <v>452</v>
      </c>
      <c r="D73" s="122"/>
      <c r="E73" s="122" t="s">
        <v>462</v>
      </c>
      <c r="F73" s="164">
        <v>44</v>
      </c>
      <c r="G73" s="92">
        <v>55</v>
      </c>
      <c r="H73" s="91"/>
      <c r="I73" s="108">
        <f t="shared" si="1"/>
        <v>0</v>
      </c>
      <c r="J73" s="93"/>
      <c r="K73" s="112"/>
      <c r="L73" s="6"/>
      <c r="N73" s="36" t="s">
        <v>403</v>
      </c>
      <c r="O73" s="43">
        <v>11</v>
      </c>
      <c r="P73" s="43">
        <f t="shared" si="2"/>
        <v>0</v>
      </c>
      <c r="R73" s="24">
        <v>25</v>
      </c>
      <c r="U73" s="7">
        <f t="shared" si="0"/>
        <v>0</v>
      </c>
      <c r="IV73" s="190"/>
    </row>
    <row r="74" spans="1:256" s="7" customFormat="1" ht="16.5" customHeight="1">
      <c r="A74" s="27" t="s">
        <v>621</v>
      </c>
      <c r="B74" s="121" t="s">
        <v>502</v>
      </c>
      <c r="C74" s="126" t="s">
        <v>393</v>
      </c>
      <c r="D74" s="126"/>
      <c r="E74" s="126" t="s">
        <v>418</v>
      </c>
      <c r="F74" s="164">
        <v>8.9</v>
      </c>
      <c r="G74" s="92">
        <v>12.9</v>
      </c>
      <c r="H74" s="91"/>
      <c r="I74" s="108">
        <f t="shared" si="1"/>
        <v>0</v>
      </c>
      <c r="J74" s="93"/>
      <c r="K74" s="112"/>
      <c r="L74" s="6"/>
      <c r="N74" s="36" t="s">
        <v>403</v>
      </c>
      <c r="O74" s="43">
        <v>1.5</v>
      </c>
      <c r="P74" s="43">
        <f t="shared" si="2"/>
        <v>0</v>
      </c>
      <c r="R74" s="24">
        <v>200</v>
      </c>
      <c r="U74" s="7">
        <f t="shared" si="0"/>
        <v>0</v>
      </c>
      <c r="IV74" s="190"/>
    </row>
    <row r="75" spans="1:256" s="7" customFormat="1" ht="16.5" customHeight="1">
      <c r="A75" s="27" t="s">
        <v>621</v>
      </c>
      <c r="B75" s="121" t="s">
        <v>502</v>
      </c>
      <c r="C75" s="126" t="s">
        <v>406</v>
      </c>
      <c r="D75" s="126"/>
      <c r="E75" s="126" t="s">
        <v>402</v>
      </c>
      <c r="F75" s="164">
        <v>17.899999999999999</v>
      </c>
      <c r="G75" s="92">
        <v>22.5</v>
      </c>
      <c r="H75" s="91"/>
      <c r="I75" s="108">
        <f t="shared" si="1"/>
        <v>0</v>
      </c>
      <c r="J75" s="93"/>
      <c r="K75" s="112"/>
      <c r="L75" s="132"/>
      <c r="M75" s="8"/>
      <c r="N75" s="36" t="s">
        <v>403</v>
      </c>
      <c r="O75" s="43">
        <v>3</v>
      </c>
      <c r="P75" s="43">
        <f t="shared" si="2"/>
        <v>0</v>
      </c>
      <c r="R75" s="24">
        <v>85</v>
      </c>
      <c r="U75" s="7">
        <f t="shared" si="0"/>
        <v>0</v>
      </c>
      <c r="IV75" s="190"/>
    </row>
    <row r="76" spans="1:256" s="7" customFormat="1" ht="16.5" customHeight="1">
      <c r="A76" s="27" t="s">
        <v>621</v>
      </c>
      <c r="B76" s="121" t="s">
        <v>502</v>
      </c>
      <c r="C76" s="126" t="s">
        <v>452</v>
      </c>
      <c r="D76" s="126"/>
      <c r="E76" s="126" t="s">
        <v>395</v>
      </c>
      <c r="F76" s="164">
        <v>44</v>
      </c>
      <c r="G76" s="92">
        <v>55</v>
      </c>
      <c r="H76" s="91"/>
      <c r="I76" s="108">
        <f t="shared" si="1"/>
        <v>0</v>
      </c>
      <c r="J76" s="93"/>
      <c r="K76" s="112"/>
      <c r="L76" s="6"/>
      <c r="N76" s="36" t="s">
        <v>403</v>
      </c>
      <c r="O76" s="43">
        <v>11</v>
      </c>
      <c r="P76" s="43">
        <f t="shared" si="2"/>
        <v>0</v>
      </c>
      <c r="R76" s="24">
        <v>25</v>
      </c>
      <c r="U76" s="7">
        <f t="shared" si="0"/>
        <v>0</v>
      </c>
      <c r="IV76" s="190"/>
    </row>
    <row r="77" spans="1:256" s="7" customFormat="1" ht="18.75" customHeight="1">
      <c r="A77" s="27" t="s">
        <v>621</v>
      </c>
      <c r="B77" s="121" t="s">
        <v>504</v>
      </c>
      <c r="C77" s="126" t="s">
        <v>393</v>
      </c>
      <c r="D77" s="126"/>
      <c r="E77" s="122" t="s">
        <v>495</v>
      </c>
      <c r="F77" s="164">
        <v>8.9</v>
      </c>
      <c r="G77" s="92">
        <v>12.9</v>
      </c>
      <c r="H77" s="91"/>
      <c r="I77" s="108">
        <f t="shared" si="1"/>
        <v>0</v>
      </c>
      <c r="J77" s="93"/>
      <c r="K77" s="112"/>
      <c r="L77" s="6"/>
      <c r="N77" s="36" t="s">
        <v>403</v>
      </c>
      <c r="O77" s="43">
        <v>1.5</v>
      </c>
      <c r="P77" s="43">
        <f t="shared" si="2"/>
        <v>0</v>
      </c>
      <c r="R77" s="24">
        <v>200</v>
      </c>
      <c r="U77" s="7">
        <f t="shared" si="0"/>
        <v>0</v>
      </c>
      <c r="IV77" s="190"/>
    </row>
    <row r="78" spans="1:256" s="7" customFormat="1" ht="16.5" customHeight="1">
      <c r="A78" s="27" t="s">
        <v>621</v>
      </c>
      <c r="B78" s="121" t="s">
        <v>504</v>
      </c>
      <c r="C78" s="126" t="s">
        <v>406</v>
      </c>
      <c r="D78" s="126"/>
      <c r="E78" s="122" t="s">
        <v>395</v>
      </c>
      <c r="F78" s="164">
        <v>17.899999999999999</v>
      </c>
      <c r="G78" s="92">
        <v>22.5</v>
      </c>
      <c r="H78" s="91"/>
      <c r="I78" s="108">
        <f t="shared" si="1"/>
        <v>0</v>
      </c>
      <c r="J78" s="93"/>
      <c r="K78" s="112"/>
      <c r="L78" s="132"/>
      <c r="M78" s="8"/>
      <c r="N78" s="36" t="s">
        <v>403</v>
      </c>
      <c r="O78" s="43">
        <v>3</v>
      </c>
      <c r="P78" s="43">
        <f t="shared" si="2"/>
        <v>0</v>
      </c>
      <c r="R78" s="24">
        <v>85</v>
      </c>
      <c r="U78" s="7">
        <f t="shared" si="0"/>
        <v>0</v>
      </c>
      <c r="IV78" s="190"/>
    </row>
    <row r="79" spans="1:256" s="7" customFormat="1" ht="16.5" customHeight="1">
      <c r="A79" s="27" t="s">
        <v>621</v>
      </c>
      <c r="B79" s="121" t="s">
        <v>504</v>
      </c>
      <c r="C79" s="126" t="s">
        <v>452</v>
      </c>
      <c r="D79" s="126"/>
      <c r="E79" s="126" t="s">
        <v>412</v>
      </c>
      <c r="F79" s="164">
        <v>44</v>
      </c>
      <c r="G79" s="92">
        <v>55</v>
      </c>
      <c r="H79" s="91"/>
      <c r="I79" s="108">
        <f t="shared" si="1"/>
        <v>0</v>
      </c>
      <c r="J79" s="93"/>
      <c r="K79" s="112"/>
      <c r="L79" s="6"/>
      <c r="N79" s="36" t="s">
        <v>403</v>
      </c>
      <c r="O79" s="43">
        <v>11</v>
      </c>
      <c r="P79" s="43">
        <f t="shared" si="2"/>
        <v>0</v>
      </c>
      <c r="R79" s="24">
        <v>25</v>
      </c>
      <c r="U79" s="7">
        <f t="shared" si="0"/>
        <v>0</v>
      </c>
      <c r="IV79" s="190"/>
    </row>
    <row r="80" spans="1:256" s="7" customFormat="1" ht="16.5" customHeight="1">
      <c r="A80" s="27" t="s">
        <v>621</v>
      </c>
      <c r="B80" s="121" t="s">
        <v>505</v>
      </c>
      <c r="C80" s="122" t="s">
        <v>561</v>
      </c>
      <c r="D80" s="122"/>
      <c r="E80" s="122" t="s">
        <v>418</v>
      </c>
      <c r="F80" s="164">
        <v>12.5</v>
      </c>
      <c r="G80" s="92">
        <v>16</v>
      </c>
      <c r="H80" s="91"/>
      <c r="I80" s="108">
        <f t="shared" si="1"/>
        <v>0</v>
      </c>
      <c r="J80" s="93"/>
      <c r="K80" s="112"/>
      <c r="L80" s="6"/>
      <c r="N80" s="36" t="s">
        <v>399</v>
      </c>
      <c r="O80" s="43">
        <v>1.5</v>
      </c>
      <c r="P80" s="43">
        <f t="shared" si="2"/>
        <v>0</v>
      </c>
      <c r="R80" s="24">
        <v>200</v>
      </c>
      <c r="U80" s="7">
        <f t="shared" si="0"/>
        <v>0</v>
      </c>
      <c r="IV80" s="190"/>
    </row>
    <row r="81" spans="1:256" s="7" customFormat="1" ht="16.5" customHeight="1">
      <c r="A81" s="27" t="s">
        <v>621</v>
      </c>
      <c r="B81" s="121" t="s">
        <v>506</v>
      </c>
      <c r="C81" s="126" t="s">
        <v>393</v>
      </c>
      <c r="D81" s="122" t="s">
        <v>521</v>
      </c>
      <c r="E81" s="122" t="s">
        <v>413</v>
      </c>
      <c r="F81" s="164">
        <v>7.5</v>
      </c>
      <c r="G81" s="92">
        <v>11.9</v>
      </c>
      <c r="H81" s="91"/>
      <c r="I81" s="108">
        <f t="shared" si="1"/>
        <v>0</v>
      </c>
      <c r="J81" s="93"/>
      <c r="K81" s="112"/>
      <c r="L81" s="6"/>
      <c r="N81" s="36"/>
      <c r="O81" s="43">
        <v>1.5</v>
      </c>
      <c r="P81" s="43">
        <f t="shared" si="2"/>
        <v>0</v>
      </c>
      <c r="R81" s="24">
        <v>200</v>
      </c>
      <c r="U81" s="7">
        <f t="shared" si="0"/>
        <v>0</v>
      </c>
      <c r="IV81" s="190"/>
    </row>
    <row r="82" spans="1:256" s="7" customFormat="1" ht="16.5" customHeight="1">
      <c r="A82" s="27" t="s">
        <v>621</v>
      </c>
      <c r="B82" s="121" t="s">
        <v>507</v>
      </c>
      <c r="C82" s="122" t="s">
        <v>435</v>
      </c>
      <c r="D82" s="122"/>
      <c r="E82" s="122" t="s">
        <v>459</v>
      </c>
      <c r="F82" s="164">
        <v>7.5</v>
      </c>
      <c r="G82" s="92">
        <v>11.9</v>
      </c>
      <c r="H82" s="91"/>
      <c r="I82" s="108">
        <f t="shared" si="1"/>
        <v>0</v>
      </c>
      <c r="J82" s="93"/>
      <c r="K82" s="110" t="s">
        <v>716</v>
      </c>
      <c r="L82" s="131" t="s">
        <v>714</v>
      </c>
      <c r="M82" s="18" t="s">
        <v>624</v>
      </c>
      <c r="N82" s="36" t="s">
        <v>403</v>
      </c>
      <c r="O82" s="43">
        <v>1.5</v>
      </c>
      <c r="P82" s="43">
        <f t="shared" ref="P82:P145" si="4">O82*H82</f>
        <v>0</v>
      </c>
      <c r="R82" s="24">
        <v>200</v>
      </c>
      <c r="U82" s="7">
        <f t="shared" ref="U82:U145" si="5">H82/R82</f>
        <v>0</v>
      </c>
      <c r="IV82" s="190"/>
    </row>
    <row r="83" spans="1:256" s="7" customFormat="1" ht="16.5" customHeight="1">
      <c r="A83" s="27" t="s">
        <v>621</v>
      </c>
      <c r="B83" s="121" t="s">
        <v>508</v>
      </c>
      <c r="C83" s="122" t="s">
        <v>393</v>
      </c>
      <c r="D83" s="122" t="s">
        <v>418</v>
      </c>
      <c r="E83" s="122" t="s">
        <v>418</v>
      </c>
      <c r="F83" s="164">
        <v>7.5</v>
      </c>
      <c r="G83" s="92">
        <v>11.9</v>
      </c>
      <c r="H83" s="91"/>
      <c r="I83" s="108">
        <f t="shared" ref="I83:I146" si="6">H83*F83</f>
        <v>0</v>
      </c>
      <c r="J83" s="93"/>
      <c r="K83" s="112"/>
      <c r="L83" s="6"/>
      <c r="N83" s="36" t="s">
        <v>403</v>
      </c>
      <c r="O83" s="43">
        <v>1.5</v>
      </c>
      <c r="P83" s="43">
        <f t="shared" si="4"/>
        <v>0</v>
      </c>
      <c r="R83" s="24">
        <v>200</v>
      </c>
      <c r="U83" s="7">
        <f t="shared" si="5"/>
        <v>0</v>
      </c>
      <c r="IV83" s="190"/>
    </row>
    <row r="84" spans="1:256" s="7" customFormat="1" ht="16.5" customHeight="1">
      <c r="A84" s="27" t="s">
        <v>621</v>
      </c>
      <c r="B84" s="121" t="s">
        <v>510</v>
      </c>
      <c r="C84" s="126" t="s">
        <v>393</v>
      </c>
      <c r="D84" s="122"/>
      <c r="E84" s="122" t="s">
        <v>402</v>
      </c>
      <c r="F84" s="164">
        <v>8.9</v>
      </c>
      <c r="G84" s="92">
        <v>12.9</v>
      </c>
      <c r="H84" s="91"/>
      <c r="I84" s="108">
        <f t="shared" si="6"/>
        <v>0</v>
      </c>
      <c r="J84" s="93"/>
      <c r="K84" s="112"/>
      <c r="L84" s="6"/>
      <c r="N84" s="36"/>
      <c r="O84" s="43">
        <v>1.5</v>
      </c>
      <c r="P84" s="43">
        <f t="shared" si="4"/>
        <v>0</v>
      </c>
      <c r="R84" s="24">
        <v>200</v>
      </c>
      <c r="U84" s="7">
        <f t="shared" si="5"/>
        <v>0</v>
      </c>
      <c r="IV84" s="190"/>
    </row>
    <row r="85" spans="1:256" s="7" customFormat="1" ht="16.5" customHeight="1">
      <c r="A85" s="27" t="s">
        <v>621</v>
      </c>
      <c r="B85" s="121" t="s">
        <v>511</v>
      </c>
      <c r="C85" s="126" t="s">
        <v>435</v>
      </c>
      <c r="D85" s="126"/>
      <c r="E85" s="126" t="s">
        <v>481</v>
      </c>
      <c r="F85" s="164">
        <v>8.9</v>
      </c>
      <c r="G85" s="92">
        <v>12.9</v>
      </c>
      <c r="H85" s="91"/>
      <c r="I85" s="108">
        <f t="shared" si="6"/>
        <v>0</v>
      </c>
      <c r="J85" s="93"/>
      <c r="K85" s="110" t="s">
        <v>716</v>
      </c>
      <c r="L85" s="131" t="s">
        <v>714</v>
      </c>
      <c r="M85" s="18" t="s">
        <v>624</v>
      </c>
      <c r="N85" s="36" t="s">
        <v>403</v>
      </c>
      <c r="O85" s="43">
        <v>1.5</v>
      </c>
      <c r="P85" s="43">
        <f t="shared" si="4"/>
        <v>0</v>
      </c>
      <c r="R85" s="24">
        <v>200</v>
      </c>
      <c r="U85" s="7">
        <f t="shared" si="5"/>
        <v>0</v>
      </c>
      <c r="IV85" s="190"/>
    </row>
    <row r="86" spans="1:256" s="7" customFormat="1" ht="16.5" customHeight="1">
      <c r="A86" s="27" t="s">
        <v>621</v>
      </c>
      <c r="B86" s="121" t="s">
        <v>512</v>
      </c>
      <c r="C86" s="122" t="s">
        <v>393</v>
      </c>
      <c r="D86" s="122" t="s">
        <v>395</v>
      </c>
      <c r="E86" s="126"/>
      <c r="F86" s="164">
        <v>8.9</v>
      </c>
      <c r="G86" s="92">
        <v>12.9</v>
      </c>
      <c r="H86" s="91"/>
      <c r="I86" s="108">
        <f t="shared" si="6"/>
        <v>0</v>
      </c>
      <c r="J86" s="93"/>
      <c r="K86" s="112"/>
      <c r="L86" s="132"/>
      <c r="M86" s="8"/>
      <c r="N86" s="36" t="s">
        <v>403</v>
      </c>
      <c r="O86" s="43">
        <v>1.5</v>
      </c>
      <c r="P86" s="43">
        <f t="shared" si="4"/>
        <v>0</v>
      </c>
      <c r="R86" s="24">
        <v>200</v>
      </c>
      <c r="U86" s="7">
        <f t="shared" si="5"/>
        <v>0</v>
      </c>
      <c r="IV86" s="190"/>
    </row>
    <row r="87" spans="1:256" s="7" customFormat="1" ht="16.5" customHeight="1">
      <c r="A87" s="27" t="s">
        <v>621</v>
      </c>
      <c r="B87" s="121" t="s">
        <v>512</v>
      </c>
      <c r="C87" s="122" t="s">
        <v>469</v>
      </c>
      <c r="D87" s="122" t="s">
        <v>671</v>
      </c>
      <c r="E87" s="126"/>
      <c r="F87" s="164">
        <v>17.899999999999999</v>
      </c>
      <c r="G87" s="92">
        <v>22.5</v>
      </c>
      <c r="H87" s="91"/>
      <c r="I87" s="108">
        <f t="shared" si="6"/>
        <v>0</v>
      </c>
      <c r="J87" s="93"/>
      <c r="K87" s="110" t="s">
        <v>716</v>
      </c>
      <c r="L87" s="131" t="s">
        <v>714</v>
      </c>
      <c r="M87" s="18" t="s">
        <v>624</v>
      </c>
      <c r="N87" s="36" t="s">
        <v>403</v>
      </c>
      <c r="O87" s="43">
        <v>3</v>
      </c>
      <c r="P87" s="43">
        <f t="shared" si="4"/>
        <v>0</v>
      </c>
      <c r="R87" s="24">
        <v>85</v>
      </c>
      <c r="U87" s="7">
        <f t="shared" si="5"/>
        <v>0</v>
      </c>
      <c r="IV87" s="190"/>
    </row>
    <row r="88" spans="1:256" s="7" customFormat="1" ht="16.5" customHeight="1">
      <c r="A88" s="27" t="s">
        <v>621</v>
      </c>
      <c r="B88" s="121" t="s">
        <v>512</v>
      </c>
      <c r="C88" s="126" t="s">
        <v>455</v>
      </c>
      <c r="D88" s="122" t="s">
        <v>646</v>
      </c>
      <c r="E88" s="126"/>
      <c r="F88" s="164">
        <v>52</v>
      </c>
      <c r="G88" s="92">
        <v>65</v>
      </c>
      <c r="H88" s="91"/>
      <c r="I88" s="108">
        <f t="shared" si="6"/>
        <v>0</v>
      </c>
      <c r="J88" s="93"/>
      <c r="K88" s="116" t="s">
        <v>717</v>
      </c>
      <c r="L88" s="133" t="s">
        <v>715</v>
      </c>
      <c r="M88" s="19" t="s">
        <v>419</v>
      </c>
      <c r="N88" s="36" t="s">
        <v>403</v>
      </c>
      <c r="O88" s="43">
        <v>18</v>
      </c>
      <c r="P88" s="43">
        <f t="shared" si="4"/>
        <v>0</v>
      </c>
      <c r="R88" s="24">
        <v>8</v>
      </c>
      <c r="U88" s="7">
        <f t="shared" si="5"/>
        <v>0</v>
      </c>
      <c r="IV88" s="190"/>
    </row>
    <row r="89" spans="1:256" s="7" customFormat="1" ht="16.5" customHeight="1">
      <c r="A89" s="27" t="s">
        <v>621</v>
      </c>
      <c r="B89" s="121" t="s">
        <v>516</v>
      </c>
      <c r="C89" s="122" t="s">
        <v>393</v>
      </c>
      <c r="D89" s="122" t="s">
        <v>395</v>
      </c>
      <c r="E89" s="126"/>
      <c r="F89" s="164">
        <v>8.9</v>
      </c>
      <c r="G89" s="92">
        <v>12.9</v>
      </c>
      <c r="H89" s="91"/>
      <c r="I89" s="108">
        <f t="shared" si="6"/>
        <v>0</v>
      </c>
      <c r="J89" s="93"/>
      <c r="K89" s="112"/>
      <c r="L89" s="6"/>
      <c r="N89" s="36" t="s">
        <v>403</v>
      </c>
      <c r="O89" s="43">
        <v>1.5</v>
      </c>
      <c r="P89" s="43">
        <f t="shared" si="4"/>
        <v>0</v>
      </c>
      <c r="R89" s="24">
        <v>200</v>
      </c>
      <c r="U89" s="7">
        <f t="shared" si="5"/>
        <v>0</v>
      </c>
      <c r="IV89" s="190"/>
    </row>
    <row r="90" spans="1:256" s="7" customFormat="1" ht="16.5" customHeight="1">
      <c r="A90" s="27" t="s">
        <v>621</v>
      </c>
      <c r="B90" s="121" t="s">
        <v>518</v>
      </c>
      <c r="C90" s="126" t="s">
        <v>393</v>
      </c>
      <c r="D90" s="126"/>
      <c r="E90" s="126" t="s">
        <v>418</v>
      </c>
      <c r="F90" s="164">
        <v>8.9</v>
      </c>
      <c r="G90" s="92">
        <v>12.9</v>
      </c>
      <c r="H90" s="91"/>
      <c r="I90" s="108">
        <f t="shared" si="6"/>
        <v>0</v>
      </c>
      <c r="J90" s="93"/>
      <c r="K90" s="112"/>
      <c r="L90" s="6"/>
      <c r="N90" s="36" t="s">
        <v>403</v>
      </c>
      <c r="O90" s="43">
        <v>1.5</v>
      </c>
      <c r="P90" s="43">
        <f t="shared" si="4"/>
        <v>0</v>
      </c>
      <c r="R90" s="24">
        <v>200</v>
      </c>
      <c r="U90" s="7">
        <f t="shared" si="5"/>
        <v>0</v>
      </c>
      <c r="IV90" s="190"/>
    </row>
    <row r="91" spans="1:256" s="7" customFormat="1" ht="16.5" customHeight="1">
      <c r="A91" s="27" t="s">
        <v>621</v>
      </c>
      <c r="B91" s="121" t="s">
        <v>518</v>
      </c>
      <c r="C91" s="126" t="s">
        <v>406</v>
      </c>
      <c r="D91" s="122"/>
      <c r="E91" s="122" t="s">
        <v>402</v>
      </c>
      <c r="F91" s="164">
        <v>17.899999999999999</v>
      </c>
      <c r="G91" s="92">
        <v>22.5</v>
      </c>
      <c r="H91" s="91"/>
      <c r="I91" s="108">
        <f t="shared" si="6"/>
        <v>0</v>
      </c>
      <c r="J91" s="93"/>
      <c r="K91" s="112"/>
      <c r="L91" s="6"/>
      <c r="N91" s="36" t="s">
        <v>403</v>
      </c>
      <c r="O91" s="43">
        <v>3</v>
      </c>
      <c r="P91" s="43">
        <f t="shared" si="4"/>
        <v>0</v>
      </c>
      <c r="R91" s="24">
        <v>85</v>
      </c>
      <c r="U91" s="7">
        <f t="shared" si="5"/>
        <v>0</v>
      </c>
      <c r="IV91" s="190"/>
    </row>
    <row r="92" spans="1:256" s="7" customFormat="1" ht="16.5" customHeight="1">
      <c r="A92" s="27" t="s">
        <v>621</v>
      </c>
      <c r="B92" s="121" t="s">
        <v>518</v>
      </c>
      <c r="C92" s="126" t="s">
        <v>452</v>
      </c>
      <c r="D92" s="122"/>
      <c r="E92" s="122" t="s">
        <v>395</v>
      </c>
      <c r="F92" s="164">
        <v>44</v>
      </c>
      <c r="G92" s="92">
        <v>55</v>
      </c>
      <c r="H92" s="91"/>
      <c r="I92" s="108">
        <f t="shared" si="6"/>
        <v>0</v>
      </c>
      <c r="J92" s="93"/>
      <c r="K92" s="112"/>
      <c r="L92" s="6"/>
      <c r="N92" s="36"/>
      <c r="O92" s="43">
        <v>11</v>
      </c>
      <c r="P92" s="43">
        <f t="shared" si="4"/>
        <v>0</v>
      </c>
      <c r="R92" s="24">
        <v>25</v>
      </c>
      <c r="U92" s="7">
        <f t="shared" si="5"/>
        <v>0</v>
      </c>
      <c r="IV92" s="190"/>
    </row>
    <row r="93" spans="1:256" s="7" customFormat="1" ht="16.5" customHeight="1">
      <c r="A93" s="27" t="s">
        <v>621</v>
      </c>
      <c r="B93" s="121" t="s">
        <v>520</v>
      </c>
      <c r="C93" s="126" t="s">
        <v>435</v>
      </c>
      <c r="D93" s="122"/>
      <c r="E93" s="122" t="s">
        <v>417</v>
      </c>
      <c r="F93" s="164">
        <v>9.8000000000000007</v>
      </c>
      <c r="G93" s="92">
        <v>12.9</v>
      </c>
      <c r="H93" s="91"/>
      <c r="I93" s="108">
        <f t="shared" si="6"/>
        <v>0</v>
      </c>
      <c r="J93" s="93"/>
      <c r="K93" s="110" t="s">
        <v>716</v>
      </c>
      <c r="L93" s="131" t="s">
        <v>714</v>
      </c>
      <c r="M93" s="18" t="s">
        <v>624</v>
      </c>
      <c r="N93" s="36" t="s">
        <v>403</v>
      </c>
      <c r="O93" s="43">
        <v>1.5</v>
      </c>
      <c r="P93" s="43">
        <f t="shared" si="4"/>
        <v>0</v>
      </c>
      <c r="R93" s="24">
        <v>200</v>
      </c>
      <c r="U93" s="7">
        <f t="shared" si="5"/>
        <v>0</v>
      </c>
      <c r="IV93" s="190"/>
    </row>
    <row r="94" spans="1:256" s="7" customFormat="1" ht="16.5" customHeight="1">
      <c r="A94" s="27" t="s">
        <v>621</v>
      </c>
      <c r="B94" s="121" t="s">
        <v>520</v>
      </c>
      <c r="C94" s="126" t="s">
        <v>406</v>
      </c>
      <c r="D94" s="122" t="s">
        <v>433</v>
      </c>
      <c r="E94" s="122" t="s">
        <v>413</v>
      </c>
      <c r="F94" s="164">
        <v>17.899999999999999</v>
      </c>
      <c r="G94" s="92">
        <v>22.5</v>
      </c>
      <c r="H94" s="91"/>
      <c r="I94" s="108">
        <f t="shared" si="6"/>
        <v>0</v>
      </c>
      <c r="J94" s="93"/>
      <c r="K94" s="112"/>
      <c r="L94" s="132"/>
      <c r="M94" s="8"/>
      <c r="N94" s="36" t="s">
        <v>403</v>
      </c>
      <c r="O94" s="43">
        <v>3</v>
      </c>
      <c r="P94" s="43">
        <f t="shared" si="4"/>
        <v>0</v>
      </c>
      <c r="R94" s="24">
        <v>85</v>
      </c>
      <c r="U94" s="7">
        <f t="shared" si="5"/>
        <v>0</v>
      </c>
      <c r="IV94" s="190"/>
    </row>
    <row r="95" spans="1:256" s="7" customFormat="1" ht="16.5" customHeight="1">
      <c r="A95" s="27" t="s">
        <v>584</v>
      </c>
      <c r="B95" s="121" t="s">
        <v>519</v>
      </c>
      <c r="C95" s="122" t="s">
        <v>409</v>
      </c>
      <c r="D95" s="122" t="s">
        <v>410</v>
      </c>
      <c r="E95" s="126"/>
      <c r="F95" s="164">
        <v>100</v>
      </c>
      <c r="G95" s="92">
        <v>125</v>
      </c>
      <c r="H95" s="91"/>
      <c r="I95" s="108">
        <f t="shared" si="6"/>
        <v>0</v>
      </c>
      <c r="J95" s="93"/>
      <c r="K95" s="112"/>
      <c r="L95" s="6"/>
      <c r="N95" s="36"/>
      <c r="O95" s="43">
        <v>3.5</v>
      </c>
      <c r="P95" s="43">
        <f t="shared" si="4"/>
        <v>0</v>
      </c>
      <c r="R95" s="24">
        <v>50</v>
      </c>
      <c r="U95" s="7">
        <f t="shared" si="5"/>
        <v>0</v>
      </c>
      <c r="IV95" s="190"/>
    </row>
    <row r="96" spans="1:256" s="7" customFormat="1" ht="16.5" customHeight="1">
      <c r="A96" s="27" t="s">
        <v>621</v>
      </c>
      <c r="B96" s="121" t="s">
        <v>523</v>
      </c>
      <c r="C96" s="122" t="s">
        <v>393</v>
      </c>
      <c r="D96" s="122"/>
      <c r="E96" s="122" t="s">
        <v>418</v>
      </c>
      <c r="F96" s="164">
        <v>8.9</v>
      </c>
      <c r="G96" s="92">
        <v>12.9</v>
      </c>
      <c r="H96" s="91"/>
      <c r="I96" s="108">
        <f t="shared" si="6"/>
        <v>0</v>
      </c>
      <c r="J96" s="93"/>
      <c r="K96" s="112"/>
      <c r="L96" s="6"/>
      <c r="N96" s="36" t="s">
        <v>396</v>
      </c>
      <c r="O96" s="43">
        <v>1.5</v>
      </c>
      <c r="P96" s="43">
        <f t="shared" si="4"/>
        <v>0</v>
      </c>
      <c r="R96" s="24">
        <v>200</v>
      </c>
      <c r="U96" s="7">
        <f t="shared" si="5"/>
        <v>0</v>
      </c>
      <c r="IV96" s="190"/>
    </row>
    <row r="97" spans="1:256" s="7" customFormat="1" ht="16.5" customHeight="1">
      <c r="A97" s="27" t="s">
        <v>621</v>
      </c>
      <c r="B97" s="121" t="s">
        <v>524</v>
      </c>
      <c r="C97" s="126" t="s">
        <v>393</v>
      </c>
      <c r="D97" s="126"/>
      <c r="E97" s="126" t="s">
        <v>418</v>
      </c>
      <c r="F97" s="164">
        <v>8.9</v>
      </c>
      <c r="G97" s="92">
        <v>12.9</v>
      </c>
      <c r="H97" s="91"/>
      <c r="I97" s="108">
        <f t="shared" si="6"/>
        <v>0</v>
      </c>
      <c r="J97" s="93"/>
      <c r="K97" s="112"/>
      <c r="L97" s="6"/>
      <c r="N97" s="36" t="s">
        <v>396</v>
      </c>
      <c r="O97" s="43">
        <v>1.5</v>
      </c>
      <c r="P97" s="43">
        <f t="shared" si="4"/>
        <v>0</v>
      </c>
      <c r="R97" s="24">
        <v>200</v>
      </c>
      <c r="U97" s="7">
        <f t="shared" si="5"/>
        <v>0</v>
      </c>
      <c r="IV97" s="190"/>
    </row>
    <row r="98" spans="1:256" s="7" customFormat="1" ht="16.5" customHeight="1">
      <c r="A98" s="27" t="s">
        <v>621</v>
      </c>
      <c r="B98" s="121" t="s">
        <v>524</v>
      </c>
      <c r="C98" s="122" t="s">
        <v>406</v>
      </c>
      <c r="D98" s="122"/>
      <c r="E98" s="122" t="s">
        <v>453</v>
      </c>
      <c r="F98" s="164">
        <v>17.899999999999999</v>
      </c>
      <c r="G98" s="92">
        <v>22.5</v>
      </c>
      <c r="H98" s="91"/>
      <c r="I98" s="108">
        <f t="shared" si="6"/>
        <v>0</v>
      </c>
      <c r="J98" s="93"/>
      <c r="K98" s="112"/>
      <c r="L98" s="6"/>
      <c r="N98" s="36"/>
      <c r="O98" s="43">
        <v>3</v>
      </c>
      <c r="P98" s="43">
        <f t="shared" si="4"/>
        <v>0</v>
      </c>
      <c r="R98" s="24">
        <v>85</v>
      </c>
      <c r="U98" s="7">
        <f t="shared" si="5"/>
        <v>0</v>
      </c>
      <c r="IV98" s="190"/>
    </row>
    <row r="99" spans="1:256" s="7" customFormat="1" ht="16.5" customHeight="1">
      <c r="A99" s="27" t="s">
        <v>621</v>
      </c>
      <c r="B99" s="121" t="s">
        <v>524</v>
      </c>
      <c r="C99" s="126" t="s">
        <v>452</v>
      </c>
      <c r="D99" s="122"/>
      <c r="E99" s="122" t="s">
        <v>430</v>
      </c>
      <c r="F99" s="164">
        <v>44</v>
      </c>
      <c r="G99" s="92">
        <v>55</v>
      </c>
      <c r="H99" s="91"/>
      <c r="I99" s="108">
        <f t="shared" si="6"/>
        <v>0</v>
      </c>
      <c r="J99" s="93"/>
      <c r="K99" s="112"/>
      <c r="L99" s="6"/>
      <c r="N99" s="36"/>
      <c r="O99" s="43">
        <v>11</v>
      </c>
      <c r="P99" s="43">
        <f t="shared" si="4"/>
        <v>0</v>
      </c>
      <c r="R99" s="24">
        <v>25</v>
      </c>
      <c r="U99" s="7">
        <f t="shared" si="5"/>
        <v>0</v>
      </c>
      <c r="IV99" s="190"/>
    </row>
    <row r="100" spans="1:256" s="7" customFormat="1" ht="16.5" customHeight="1">
      <c r="A100" s="27" t="s">
        <v>621</v>
      </c>
      <c r="B100" s="121" t="s">
        <v>525</v>
      </c>
      <c r="C100" s="122" t="s">
        <v>393</v>
      </c>
      <c r="D100" s="122" t="s">
        <v>413</v>
      </c>
      <c r="E100" s="122" t="s">
        <v>413</v>
      </c>
      <c r="F100" s="164">
        <v>8.9</v>
      </c>
      <c r="G100" s="92">
        <v>12.9</v>
      </c>
      <c r="H100" s="91"/>
      <c r="I100" s="108">
        <f t="shared" si="6"/>
        <v>0</v>
      </c>
      <c r="J100" s="93"/>
      <c r="K100" s="112"/>
      <c r="L100" s="6"/>
      <c r="N100" s="36" t="s">
        <v>396</v>
      </c>
      <c r="O100" s="43">
        <v>1.5</v>
      </c>
      <c r="P100" s="43">
        <f t="shared" si="4"/>
        <v>0</v>
      </c>
      <c r="R100" s="24">
        <v>200</v>
      </c>
      <c r="U100" s="7">
        <f t="shared" si="5"/>
        <v>0</v>
      </c>
      <c r="IV100" s="190"/>
    </row>
    <row r="101" spans="1:256" s="7" customFormat="1" ht="16.5" customHeight="1">
      <c r="A101" s="27" t="s">
        <v>621</v>
      </c>
      <c r="B101" s="121" t="s">
        <v>525</v>
      </c>
      <c r="C101" s="122" t="s">
        <v>406</v>
      </c>
      <c r="D101" s="122" t="s">
        <v>495</v>
      </c>
      <c r="E101" s="122" t="s">
        <v>495</v>
      </c>
      <c r="F101" s="164">
        <v>17.899999999999999</v>
      </c>
      <c r="G101" s="92">
        <v>22.5</v>
      </c>
      <c r="H101" s="91"/>
      <c r="I101" s="108">
        <f t="shared" si="6"/>
        <v>0</v>
      </c>
      <c r="J101" s="93"/>
      <c r="K101" s="112"/>
      <c r="L101" s="132"/>
      <c r="M101" s="8"/>
      <c r="N101" s="36" t="s">
        <v>396</v>
      </c>
      <c r="O101" s="43">
        <v>3</v>
      </c>
      <c r="P101" s="43">
        <f t="shared" si="4"/>
        <v>0</v>
      </c>
      <c r="R101" s="24">
        <v>85</v>
      </c>
      <c r="U101" s="7">
        <f t="shared" si="5"/>
        <v>0</v>
      </c>
      <c r="IV101" s="190"/>
    </row>
    <row r="102" spans="1:256" s="7" customFormat="1" ht="16.5" customHeight="1">
      <c r="A102" s="27" t="s">
        <v>621</v>
      </c>
      <c r="B102" s="121" t="s">
        <v>525</v>
      </c>
      <c r="C102" s="126" t="s">
        <v>452</v>
      </c>
      <c r="D102" s="122" t="s">
        <v>430</v>
      </c>
      <c r="E102" s="122" t="s">
        <v>395</v>
      </c>
      <c r="F102" s="164">
        <v>44</v>
      </c>
      <c r="G102" s="92">
        <v>55</v>
      </c>
      <c r="H102" s="91"/>
      <c r="I102" s="108">
        <f t="shared" si="6"/>
        <v>0</v>
      </c>
      <c r="J102" s="93"/>
      <c r="K102" s="112"/>
      <c r="L102" s="6"/>
      <c r="N102" s="36" t="s">
        <v>396</v>
      </c>
      <c r="O102" s="43">
        <v>11</v>
      </c>
      <c r="P102" s="43">
        <f t="shared" si="4"/>
        <v>0</v>
      </c>
      <c r="R102" s="24">
        <v>25</v>
      </c>
      <c r="U102" s="7">
        <f t="shared" si="5"/>
        <v>0</v>
      </c>
      <c r="IV102" s="190"/>
    </row>
    <row r="103" spans="1:256" s="7" customFormat="1" ht="16.5" customHeight="1">
      <c r="A103" s="33" t="s">
        <v>621</v>
      </c>
      <c r="B103" s="121" t="s">
        <v>525</v>
      </c>
      <c r="C103" s="126" t="s">
        <v>514</v>
      </c>
      <c r="D103" s="122" t="s">
        <v>412</v>
      </c>
      <c r="E103" s="122"/>
      <c r="F103" s="164">
        <v>76</v>
      </c>
      <c r="G103" s="92">
        <v>95</v>
      </c>
      <c r="H103" s="91"/>
      <c r="I103" s="108">
        <f t="shared" si="6"/>
        <v>0</v>
      </c>
      <c r="J103" s="93"/>
      <c r="K103" s="116" t="s">
        <v>717</v>
      </c>
      <c r="L103" s="133" t="s">
        <v>715</v>
      </c>
      <c r="M103" s="19" t="s">
        <v>419</v>
      </c>
      <c r="N103" s="36" t="s">
        <v>396</v>
      </c>
      <c r="O103" s="43">
        <v>28</v>
      </c>
      <c r="P103" s="43">
        <f t="shared" si="4"/>
        <v>0</v>
      </c>
      <c r="R103" s="24">
        <v>8</v>
      </c>
      <c r="U103" s="7">
        <f t="shared" si="5"/>
        <v>0</v>
      </c>
      <c r="IV103" s="190"/>
    </row>
    <row r="104" spans="1:256" s="7" customFormat="1" ht="16.5" customHeight="1">
      <c r="A104" s="27" t="s">
        <v>621</v>
      </c>
      <c r="B104" s="121" t="s">
        <v>526</v>
      </c>
      <c r="C104" s="122" t="s">
        <v>393</v>
      </c>
      <c r="D104" s="122"/>
      <c r="E104" s="122" t="s">
        <v>402</v>
      </c>
      <c r="F104" s="164">
        <v>8.9</v>
      </c>
      <c r="G104" s="92">
        <v>12.9</v>
      </c>
      <c r="H104" s="91"/>
      <c r="I104" s="108">
        <f t="shared" si="6"/>
        <v>0</v>
      </c>
      <c r="J104" s="93"/>
      <c r="K104" s="112"/>
      <c r="L104" s="6"/>
      <c r="N104" s="36">
        <v>4</v>
      </c>
      <c r="O104" s="43">
        <v>1.5</v>
      </c>
      <c r="P104" s="43">
        <f t="shared" si="4"/>
        <v>0</v>
      </c>
      <c r="R104" s="24">
        <v>200</v>
      </c>
      <c r="U104" s="7">
        <f t="shared" si="5"/>
        <v>0</v>
      </c>
      <c r="IV104" s="190"/>
    </row>
    <row r="105" spans="1:256" s="7" customFormat="1" ht="16.5" customHeight="1">
      <c r="A105" s="27" t="s">
        <v>621</v>
      </c>
      <c r="B105" s="121" t="s">
        <v>526</v>
      </c>
      <c r="C105" s="122" t="s">
        <v>406</v>
      </c>
      <c r="D105" s="122"/>
      <c r="E105" s="122" t="s">
        <v>395</v>
      </c>
      <c r="F105" s="164">
        <v>17.899999999999999</v>
      </c>
      <c r="G105" s="92">
        <v>22.5</v>
      </c>
      <c r="H105" s="91"/>
      <c r="I105" s="108">
        <f t="shared" si="6"/>
        <v>0</v>
      </c>
      <c r="J105" s="93"/>
      <c r="K105" s="112"/>
      <c r="L105" s="132"/>
      <c r="M105" s="8"/>
      <c r="N105" s="36">
        <v>4</v>
      </c>
      <c r="O105" s="43">
        <v>3</v>
      </c>
      <c r="P105" s="43">
        <f t="shared" si="4"/>
        <v>0</v>
      </c>
      <c r="R105" s="24">
        <v>85</v>
      </c>
      <c r="U105" s="7">
        <f t="shared" si="5"/>
        <v>0</v>
      </c>
      <c r="IV105" s="190"/>
    </row>
    <row r="106" spans="1:256" s="7" customFormat="1" ht="16.5" customHeight="1">
      <c r="A106" s="27" t="s">
        <v>621</v>
      </c>
      <c r="B106" s="121" t="s">
        <v>526</v>
      </c>
      <c r="C106" s="122" t="s">
        <v>452</v>
      </c>
      <c r="D106" s="122"/>
      <c r="E106" s="122" t="s">
        <v>430</v>
      </c>
      <c r="F106" s="164">
        <v>44</v>
      </c>
      <c r="G106" s="92">
        <v>55</v>
      </c>
      <c r="H106" s="91"/>
      <c r="I106" s="108">
        <f t="shared" si="6"/>
        <v>0</v>
      </c>
      <c r="J106" s="93"/>
      <c r="K106" s="112"/>
      <c r="L106" s="6"/>
      <c r="N106" s="36">
        <v>4</v>
      </c>
      <c r="O106" s="43">
        <v>11</v>
      </c>
      <c r="P106" s="43">
        <f t="shared" si="4"/>
        <v>0</v>
      </c>
      <c r="R106" s="24">
        <v>25</v>
      </c>
      <c r="U106" s="7">
        <f t="shared" si="5"/>
        <v>0</v>
      </c>
      <c r="IV106" s="190"/>
    </row>
    <row r="107" spans="1:256" s="7" customFormat="1" ht="18" customHeight="1">
      <c r="A107" s="27" t="s">
        <v>621</v>
      </c>
      <c r="B107" s="121" t="s">
        <v>529</v>
      </c>
      <c r="C107" s="122" t="s">
        <v>409</v>
      </c>
      <c r="D107" s="166" t="s">
        <v>682</v>
      </c>
      <c r="E107" s="126"/>
      <c r="F107" s="164">
        <v>59</v>
      </c>
      <c r="G107" s="92">
        <v>74</v>
      </c>
      <c r="H107" s="91"/>
      <c r="I107" s="108">
        <f t="shared" si="6"/>
        <v>0</v>
      </c>
      <c r="J107" s="93"/>
      <c r="K107" s="112"/>
      <c r="L107" s="6"/>
      <c r="N107" s="36">
        <v>4</v>
      </c>
      <c r="O107" s="43">
        <v>3.5</v>
      </c>
      <c r="P107" s="43">
        <f t="shared" si="4"/>
        <v>0</v>
      </c>
      <c r="R107" s="24">
        <v>20</v>
      </c>
      <c r="U107" s="7">
        <f t="shared" si="5"/>
        <v>0</v>
      </c>
      <c r="IV107" s="190"/>
    </row>
    <row r="108" spans="1:256" s="7" customFormat="1" ht="18" customHeight="1">
      <c r="A108" s="27" t="s">
        <v>621</v>
      </c>
      <c r="B108" s="121" t="s">
        <v>529</v>
      </c>
      <c r="C108" s="122" t="s">
        <v>120</v>
      </c>
      <c r="D108" s="166" t="s">
        <v>390</v>
      </c>
      <c r="E108" s="126"/>
      <c r="F108" s="164">
        <v>71</v>
      </c>
      <c r="G108" s="92">
        <v>89</v>
      </c>
      <c r="H108" s="91"/>
      <c r="I108" s="108">
        <f t="shared" si="6"/>
        <v>0</v>
      </c>
      <c r="J108" s="93"/>
      <c r="K108" s="112"/>
      <c r="L108" s="6"/>
      <c r="N108" s="36"/>
      <c r="O108" s="43">
        <v>7</v>
      </c>
      <c r="P108" s="43">
        <f t="shared" si="4"/>
        <v>0</v>
      </c>
      <c r="R108" s="24">
        <v>20</v>
      </c>
      <c r="U108" s="7">
        <f t="shared" si="5"/>
        <v>0</v>
      </c>
      <c r="IV108" s="190"/>
    </row>
    <row r="109" spans="1:256" s="7" customFormat="1" ht="18" customHeight="1">
      <c r="A109" s="27" t="s">
        <v>621</v>
      </c>
      <c r="B109" s="121" t="s">
        <v>531</v>
      </c>
      <c r="C109" s="126" t="s">
        <v>409</v>
      </c>
      <c r="D109" s="166" t="s">
        <v>533</v>
      </c>
      <c r="E109" s="126"/>
      <c r="F109" s="164">
        <v>59</v>
      </c>
      <c r="G109" s="92">
        <v>74</v>
      </c>
      <c r="H109" s="91"/>
      <c r="I109" s="108">
        <f t="shared" si="6"/>
        <v>0</v>
      </c>
      <c r="J109" s="93"/>
      <c r="K109" s="112"/>
      <c r="L109" s="6"/>
      <c r="N109" s="36" t="s">
        <v>403</v>
      </c>
      <c r="O109" s="43">
        <v>3.5</v>
      </c>
      <c r="P109" s="43">
        <f t="shared" si="4"/>
        <v>0</v>
      </c>
      <c r="R109" s="24">
        <v>20</v>
      </c>
      <c r="U109" s="7">
        <f t="shared" si="5"/>
        <v>0</v>
      </c>
      <c r="IV109" s="190"/>
    </row>
    <row r="110" spans="1:256" s="7" customFormat="1" ht="18" customHeight="1">
      <c r="A110" s="27" t="s">
        <v>621</v>
      </c>
      <c r="B110" s="121" t="s">
        <v>531</v>
      </c>
      <c r="C110" s="122" t="s">
        <v>409</v>
      </c>
      <c r="D110" s="166" t="s">
        <v>530</v>
      </c>
      <c r="E110" s="122"/>
      <c r="F110" s="164">
        <v>71</v>
      </c>
      <c r="G110" s="92">
        <v>89</v>
      </c>
      <c r="H110" s="91"/>
      <c r="I110" s="108">
        <f t="shared" si="6"/>
        <v>0</v>
      </c>
      <c r="J110" s="93"/>
      <c r="K110" s="112"/>
      <c r="L110" s="6"/>
      <c r="N110" s="36" t="s">
        <v>403</v>
      </c>
      <c r="O110" s="43">
        <v>3.5</v>
      </c>
      <c r="P110" s="43">
        <f t="shared" si="4"/>
        <v>0</v>
      </c>
      <c r="R110" s="24">
        <v>20</v>
      </c>
      <c r="U110" s="7">
        <f t="shared" si="5"/>
        <v>0</v>
      </c>
      <c r="IV110" s="190"/>
    </row>
    <row r="111" spans="1:256" s="7" customFormat="1" ht="18" customHeight="1">
      <c r="A111" s="27" t="s">
        <v>621</v>
      </c>
      <c r="B111" s="121" t="s">
        <v>547</v>
      </c>
      <c r="C111" s="122" t="s">
        <v>393</v>
      </c>
      <c r="D111" s="122"/>
      <c r="E111" s="122" t="s">
        <v>413</v>
      </c>
      <c r="F111" s="164">
        <v>9.8000000000000007</v>
      </c>
      <c r="G111" s="92">
        <v>12.9</v>
      </c>
      <c r="H111" s="91"/>
      <c r="I111" s="108">
        <f t="shared" si="6"/>
        <v>0</v>
      </c>
      <c r="J111" s="93"/>
      <c r="K111" s="112"/>
      <c r="L111" s="132"/>
      <c r="M111" s="8"/>
      <c r="N111" s="36">
        <v>3</v>
      </c>
      <c r="O111" s="43">
        <v>1.5</v>
      </c>
      <c r="P111" s="43">
        <f t="shared" si="4"/>
        <v>0</v>
      </c>
      <c r="R111" s="24">
        <v>200</v>
      </c>
      <c r="U111" s="7">
        <f t="shared" si="5"/>
        <v>0</v>
      </c>
      <c r="IV111" s="190"/>
    </row>
    <row r="112" spans="1:256" s="7" customFormat="1" ht="18" customHeight="1">
      <c r="A112" s="27" t="s">
        <v>621</v>
      </c>
      <c r="B112" s="121" t="s">
        <v>547</v>
      </c>
      <c r="C112" s="122" t="s">
        <v>406</v>
      </c>
      <c r="D112" s="122"/>
      <c r="E112" s="122" t="s">
        <v>453</v>
      </c>
      <c r="F112" s="164">
        <v>19</v>
      </c>
      <c r="G112" s="92">
        <v>24</v>
      </c>
      <c r="H112" s="91"/>
      <c r="I112" s="108">
        <f t="shared" si="6"/>
        <v>0</v>
      </c>
      <c r="J112" s="93"/>
      <c r="K112" s="112"/>
      <c r="L112" s="6"/>
      <c r="N112" s="36">
        <v>3</v>
      </c>
      <c r="O112" s="43">
        <v>3</v>
      </c>
      <c r="P112" s="43">
        <f t="shared" si="4"/>
        <v>0</v>
      </c>
      <c r="R112" s="24">
        <v>85</v>
      </c>
      <c r="U112" s="7">
        <f t="shared" si="5"/>
        <v>0</v>
      </c>
      <c r="IV112" s="190"/>
    </row>
    <row r="113" spans="1:256" s="7" customFormat="1" ht="16.5" customHeight="1">
      <c r="A113" s="27" t="s">
        <v>621</v>
      </c>
      <c r="B113" s="121" t="s">
        <v>547</v>
      </c>
      <c r="C113" s="122" t="s">
        <v>452</v>
      </c>
      <c r="D113" s="122"/>
      <c r="E113" s="122" t="s">
        <v>395</v>
      </c>
      <c r="F113" s="164">
        <v>44</v>
      </c>
      <c r="G113" s="92">
        <v>55</v>
      </c>
      <c r="H113" s="91"/>
      <c r="I113" s="108">
        <f t="shared" si="6"/>
        <v>0</v>
      </c>
      <c r="J113" s="93"/>
      <c r="K113" s="112"/>
      <c r="L113" s="6"/>
      <c r="N113" s="36"/>
      <c r="O113" s="43">
        <v>11</v>
      </c>
      <c r="P113" s="43">
        <f t="shared" si="4"/>
        <v>0</v>
      </c>
      <c r="R113" s="24">
        <v>25</v>
      </c>
      <c r="U113" s="7">
        <f t="shared" si="5"/>
        <v>0</v>
      </c>
      <c r="IV113" s="190"/>
    </row>
    <row r="114" spans="1:256" s="7" customFormat="1" ht="16.5" customHeight="1">
      <c r="A114" s="27" t="s">
        <v>621</v>
      </c>
      <c r="B114" s="121" t="s">
        <v>548</v>
      </c>
      <c r="C114" s="122" t="s">
        <v>435</v>
      </c>
      <c r="D114" s="122" t="s">
        <v>577</v>
      </c>
      <c r="E114" s="122" t="s">
        <v>577</v>
      </c>
      <c r="F114" s="164">
        <v>9.8000000000000007</v>
      </c>
      <c r="G114" s="92">
        <v>12.9</v>
      </c>
      <c r="H114" s="91"/>
      <c r="I114" s="108">
        <f t="shared" si="6"/>
        <v>0</v>
      </c>
      <c r="J114" s="93"/>
      <c r="K114" s="110" t="s">
        <v>716</v>
      </c>
      <c r="L114" s="131" t="s">
        <v>714</v>
      </c>
      <c r="M114" s="18" t="s">
        <v>624</v>
      </c>
      <c r="N114" s="36">
        <v>3</v>
      </c>
      <c r="O114" s="43">
        <v>1.5</v>
      </c>
      <c r="P114" s="43">
        <f t="shared" si="4"/>
        <v>0</v>
      </c>
      <c r="R114" s="24">
        <v>200</v>
      </c>
      <c r="U114" s="7">
        <f t="shared" si="5"/>
        <v>0</v>
      </c>
      <c r="IV114" s="190"/>
    </row>
    <row r="115" spans="1:256" s="7" customFormat="1" ht="16.5" customHeight="1">
      <c r="A115" s="27" t="s">
        <v>621</v>
      </c>
      <c r="B115" s="121" t="s">
        <v>548</v>
      </c>
      <c r="C115" s="122" t="s">
        <v>452</v>
      </c>
      <c r="D115" s="122" t="s">
        <v>418</v>
      </c>
      <c r="E115" s="122" t="s">
        <v>453</v>
      </c>
      <c r="F115" s="164">
        <v>44</v>
      </c>
      <c r="G115" s="92">
        <v>55</v>
      </c>
      <c r="H115" s="91"/>
      <c r="I115" s="108">
        <f t="shared" si="6"/>
        <v>0</v>
      </c>
      <c r="J115" s="93"/>
      <c r="K115" s="112"/>
      <c r="L115" s="132"/>
      <c r="M115" s="8"/>
      <c r="N115" s="36"/>
      <c r="O115" s="43">
        <v>11</v>
      </c>
      <c r="P115" s="43">
        <f t="shared" si="4"/>
        <v>0</v>
      </c>
      <c r="R115" s="24">
        <v>25</v>
      </c>
      <c r="U115" s="7">
        <f t="shared" si="5"/>
        <v>0</v>
      </c>
      <c r="IV115" s="190"/>
    </row>
    <row r="116" spans="1:256" s="7" customFormat="1" ht="16.5" customHeight="1">
      <c r="A116" s="27" t="s">
        <v>621</v>
      </c>
      <c r="B116" s="121" t="s">
        <v>551</v>
      </c>
      <c r="C116" s="122" t="s">
        <v>401</v>
      </c>
      <c r="D116" s="122" t="s">
        <v>418</v>
      </c>
      <c r="E116" s="122" t="s">
        <v>418</v>
      </c>
      <c r="F116" s="164">
        <v>68</v>
      </c>
      <c r="G116" s="92">
        <v>89</v>
      </c>
      <c r="H116" s="91"/>
      <c r="I116" s="108">
        <f t="shared" si="6"/>
        <v>0</v>
      </c>
      <c r="J116" s="93"/>
      <c r="K116" s="112"/>
      <c r="L116" s="6"/>
      <c r="N116" s="36"/>
      <c r="O116" s="43">
        <v>6</v>
      </c>
      <c r="P116" s="43">
        <f t="shared" si="4"/>
        <v>0</v>
      </c>
      <c r="R116" s="24">
        <v>35</v>
      </c>
      <c r="U116" s="7">
        <f t="shared" si="5"/>
        <v>0</v>
      </c>
      <c r="IV116" s="190"/>
    </row>
    <row r="117" spans="1:256" s="7" customFormat="1" ht="16.5" customHeight="1">
      <c r="A117" s="27" t="s">
        <v>621</v>
      </c>
      <c r="B117" s="121" t="s">
        <v>554</v>
      </c>
      <c r="C117" s="122" t="s">
        <v>802</v>
      </c>
      <c r="D117" s="122" t="s">
        <v>446</v>
      </c>
      <c r="E117" s="126"/>
      <c r="F117" s="164">
        <v>256</v>
      </c>
      <c r="G117" s="92">
        <v>320</v>
      </c>
      <c r="H117" s="91"/>
      <c r="I117" s="108">
        <f t="shared" si="6"/>
        <v>0</v>
      </c>
      <c r="J117" s="93"/>
      <c r="K117" s="112"/>
      <c r="L117" s="6"/>
      <c r="N117" s="36"/>
      <c r="O117" s="43">
        <v>26</v>
      </c>
      <c r="P117" s="43">
        <f t="shared" si="4"/>
        <v>0</v>
      </c>
      <c r="R117" s="24">
        <v>8</v>
      </c>
      <c r="U117" s="7">
        <f t="shared" si="5"/>
        <v>0</v>
      </c>
      <c r="IV117" s="190"/>
    </row>
    <row r="118" spans="1:256" s="7" customFormat="1" ht="16.5" customHeight="1">
      <c r="A118" s="27" t="s">
        <v>621</v>
      </c>
      <c r="B118" s="121" t="s">
        <v>555</v>
      </c>
      <c r="C118" s="122" t="s">
        <v>29</v>
      </c>
      <c r="D118" s="166" t="s">
        <v>620</v>
      </c>
      <c r="E118" s="126"/>
      <c r="F118" s="164">
        <v>256</v>
      </c>
      <c r="G118" s="92">
        <v>320</v>
      </c>
      <c r="H118" s="91"/>
      <c r="I118" s="108">
        <f t="shared" si="6"/>
        <v>0</v>
      </c>
      <c r="J118" s="93"/>
      <c r="K118" s="112"/>
      <c r="L118" s="6"/>
      <c r="N118" s="36">
        <v>4</v>
      </c>
      <c r="O118" s="43">
        <v>26</v>
      </c>
      <c r="P118" s="43">
        <f t="shared" si="4"/>
        <v>0</v>
      </c>
      <c r="R118" s="24">
        <v>4</v>
      </c>
      <c r="U118" s="7">
        <f t="shared" si="5"/>
        <v>0</v>
      </c>
      <c r="IV118" s="190"/>
    </row>
    <row r="119" spans="1:256" s="7" customFormat="1" ht="16.5" customHeight="1">
      <c r="A119" s="27" t="s">
        <v>621</v>
      </c>
      <c r="B119" s="121" t="s">
        <v>559</v>
      </c>
      <c r="C119" s="126" t="s">
        <v>561</v>
      </c>
      <c r="D119" s="122"/>
      <c r="E119" s="122" t="s">
        <v>486</v>
      </c>
      <c r="F119" s="164">
        <v>9.8000000000000007</v>
      </c>
      <c r="G119" s="92">
        <v>12.9</v>
      </c>
      <c r="H119" s="91"/>
      <c r="I119" s="108">
        <f t="shared" si="6"/>
        <v>0</v>
      </c>
      <c r="J119" s="93"/>
      <c r="K119" s="112"/>
      <c r="L119" s="6"/>
      <c r="N119" s="36">
        <v>4</v>
      </c>
      <c r="O119" s="43">
        <v>1.5</v>
      </c>
      <c r="P119" s="43">
        <f t="shared" si="4"/>
        <v>0</v>
      </c>
      <c r="R119" s="24">
        <v>200</v>
      </c>
      <c r="U119" s="7">
        <f t="shared" si="5"/>
        <v>0</v>
      </c>
      <c r="IV119" s="190"/>
    </row>
    <row r="120" spans="1:256" s="7" customFormat="1" ht="16.5" customHeight="1">
      <c r="A120" s="27" t="s">
        <v>621</v>
      </c>
      <c r="B120" s="121" t="s">
        <v>559</v>
      </c>
      <c r="C120" s="126" t="s">
        <v>406</v>
      </c>
      <c r="D120" s="122"/>
      <c r="E120" s="122" t="s">
        <v>481</v>
      </c>
      <c r="F120" s="164">
        <v>17.899999999999999</v>
      </c>
      <c r="G120" s="92">
        <v>22.5</v>
      </c>
      <c r="H120" s="91"/>
      <c r="I120" s="108">
        <f t="shared" si="6"/>
        <v>0</v>
      </c>
      <c r="J120" s="93"/>
      <c r="K120" s="112"/>
      <c r="L120" s="131" t="s">
        <v>714</v>
      </c>
      <c r="N120" s="36">
        <v>4</v>
      </c>
      <c r="O120" s="43">
        <v>3</v>
      </c>
      <c r="P120" s="43">
        <f t="shared" si="4"/>
        <v>0</v>
      </c>
      <c r="R120" s="24">
        <v>85</v>
      </c>
      <c r="U120" s="7">
        <f t="shared" si="5"/>
        <v>0</v>
      </c>
      <c r="IV120" s="190"/>
    </row>
    <row r="121" spans="1:256" s="7" customFormat="1" ht="16.5" customHeight="1">
      <c r="A121" s="27" t="s">
        <v>621</v>
      </c>
      <c r="B121" s="121" t="s">
        <v>559</v>
      </c>
      <c r="C121" s="126" t="s">
        <v>455</v>
      </c>
      <c r="D121" s="122"/>
      <c r="E121" s="122" t="s">
        <v>467</v>
      </c>
      <c r="F121" s="164">
        <v>120</v>
      </c>
      <c r="G121" s="92">
        <v>150</v>
      </c>
      <c r="H121" s="91"/>
      <c r="I121" s="108">
        <f t="shared" si="6"/>
        <v>0</v>
      </c>
      <c r="J121" s="93"/>
      <c r="K121" s="116" t="s">
        <v>717</v>
      </c>
      <c r="L121" s="133" t="s">
        <v>715</v>
      </c>
      <c r="M121" s="19" t="s">
        <v>419</v>
      </c>
      <c r="N121" s="36">
        <v>4</v>
      </c>
      <c r="O121" s="43">
        <v>18</v>
      </c>
      <c r="P121" s="43">
        <f t="shared" si="4"/>
        <v>0</v>
      </c>
      <c r="R121" s="24">
        <v>8</v>
      </c>
      <c r="U121" s="7">
        <f t="shared" si="5"/>
        <v>0</v>
      </c>
      <c r="IV121" s="190"/>
    </row>
    <row r="122" spans="1:256" s="7" customFormat="1" ht="16.5" customHeight="1">
      <c r="A122" s="27" t="s">
        <v>584</v>
      </c>
      <c r="B122" s="121" t="s">
        <v>562</v>
      </c>
      <c r="C122" s="122" t="s">
        <v>409</v>
      </c>
      <c r="D122" s="122" t="s">
        <v>634</v>
      </c>
      <c r="E122" s="122"/>
      <c r="F122" s="164">
        <v>100</v>
      </c>
      <c r="G122" s="92">
        <v>125</v>
      </c>
      <c r="H122" s="91"/>
      <c r="I122" s="108">
        <f t="shared" si="6"/>
        <v>0</v>
      </c>
      <c r="J122" s="93"/>
      <c r="K122" s="112"/>
      <c r="L122" s="6"/>
      <c r="N122" s="36"/>
      <c r="O122" s="43">
        <v>3.5</v>
      </c>
      <c r="P122" s="43">
        <f t="shared" si="4"/>
        <v>0</v>
      </c>
      <c r="R122" s="24">
        <v>50</v>
      </c>
      <c r="U122" s="7">
        <f t="shared" si="5"/>
        <v>0</v>
      </c>
      <c r="IV122" s="190"/>
    </row>
    <row r="123" spans="1:256" s="7" customFormat="1" ht="16.5" customHeight="1">
      <c r="A123" s="27" t="s">
        <v>621</v>
      </c>
      <c r="B123" s="121" t="s">
        <v>562</v>
      </c>
      <c r="C123" s="122" t="s">
        <v>29</v>
      </c>
      <c r="D123" s="126" t="s">
        <v>180</v>
      </c>
      <c r="E123" s="122"/>
      <c r="F123" s="164">
        <v>256</v>
      </c>
      <c r="G123" s="92">
        <v>320</v>
      </c>
      <c r="H123" s="91"/>
      <c r="I123" s="108">
        <f t="shared" si="6"/>
        <v>0</v>
      </c>
      <c r="J123" s="93"/>
      <c r="K123" s="112"/>
      <c r="L123" s="6"/>
      <c r="N123" s="36"/>
      <c r="O123" s="43">
        <v>26</v>
      </c>
      <c r="P123" s="43">
        <f t="shared" si="4"/>
        <v>0</v>
      </c>
      <c r="R123" s="24">
        <v>6</v>
      </c>
      <c r="U123" s="7">
        <f t="shared" si="5"/>
        <v>0</v>
      </c>
      <c r="IV123" s="190"/>
    </row>
    <row r="124" spans="1:256" s="7" customFormat="1" ht="16.5" customHeight="1">
      <c r="A124" s="27" t="s">
        <v>621</v>
      </c>
      <c r="B124" s="121" t="s">
        <v>563</v>
      </c>
      <c r="C124" s="122" t="s">
        <v>401</v>
      </c>
      <c r="D124" s="122"/>
      <c r="E124" s="122" t="s">
        <v>402</v>
      </c>
      <c r="F124" s="164">
        <v>68</v>
      </c>
      <c r="G124" s="92">
        <v>89</v>
      </c>
      <c r="H124" s="91"/>
      <c r="I124" s="108">
        <f t="shared" si="6"/>
        <v>0</v>
      </c>
      <c r="J124" s="93"/>
      <c r="K124" s="112"/>
      <c r="L124" s="6"/>
      <c r="N124" s="36"/>
      <c r="O124" s="43">
        <v>6</v>
      </c>
      <c r="P124" s="43">
        <f t="shared" si="4"/>
        <v>0</v>
      </c>
      <c r="R124" s="24">
        <v>35</v>
      </c>
      <c r="U124" s="7">
        <f t="shared" si="5"/>
        <v>0</v>
      </c>
      <c r="IV124" s="190"/>
    </row>
    <row r="125" spans="1:256" s="7" customFormat="1" ht="16.5" customHeight="1">
      <c r="A125" s="27" t="s">
        <v>621</v>
      </c>
      <c r="B125" s="121" t="s">
        <v>564</v>
      </c>
      <c r="C125" s="122" t="s">
        <v>560</v>
      </c>
      <c r="D125" s="122" t="s">
        <v>433</v>
      </c>
      <c r="E125" s="122"/>
      <c r="F125" s="164">
        <v>16</v>
      </c>
      <c r="G125" s="92">
        <v>20</v>
      </c>
      <c r="H125" s="91"/>
      <c r="I125" s="108">
        <f t="shared" si="6"/>
        <v>0</v>
      </c>
      <c r="J125" s="93"/>
      <c r="K125" s="112"/>
      <c r="L125" s="6"/>
      <c r="N125" s="36"/>
      <c r="O125" s="43">
        <v>1.5</v>
      </c>
      <c r="P125" s="43">
        <f t="shared" si="4"/>
        <v>0</v>
      </c>
      <c r="R125" s="24">
        <v>200</v>
      </c>
      <c r="U125" s="7">
        <f t="shared" si="5"/>
        <v>0</v>
      </c>
      <c r="IV125" s="190"/>
    </row>
    <row r="126" spans="1:256" s="7" customFormat="1" ht="14.85" customHeight="1">
      <c r="A126" s="27" t="s">
        <v>621</v>
      </c>
      <c r="B126" s="121" t="s">
        <v>566</v>
      </c>
      <c r="C126" s="122" t="s">
        <v>571</v>
      </c>
      <c r="D126" s="122" t="s">
        <v>575</v>
      </c>
      <c r="E126" s="122" t="s">
        <v>575</v>
      </c>
      <c r="F126" s="164">
        <v>12.5</v>
      </c>
      <c r="G126" s="92">
        <v>16</v>
      </c>
      <c r="H126" s="91"/>
      <c r="I126" s="108">
        <f t="shared" si="6"/>
        <v>0</v>
      </c>
      <c r="J126" s="93"/>
      <c r="K126" s="110" t="s">
        <v>716</v>
      </c>
      <c r="L126" s="131" t="s">
        <v>714</v>
      </c>
      <c r="M126" s="18" t="s">
        <v>624</v>
      </c>
      <c r="N126" s="36" t="s">
        <v>403</v>
      </c>
      <c r="O126" s="43">
        <v>1.5</v>
      </c>
      <c r="P126" s="43">
        <f t="shared" si="4"/>
        <v>0</v>
      </c>
      <c r="R126" s="24">
        <v>200</v>
      </c>
      <c r="U126" s="7">
        <f t="shared" si="5"/>
        <v>0</v>
      </c>
      <c r="IV126" s="190"/>
    </row>
    <row r="127" spans="1:256" s="7" customFormat="1" ht="16.5" customHeight="1">
      <c r="A127" s="27" t="s">
        <v>584</v>
      </c>
      <c r="B127" s="121" t="s">
        <v>566</v>
      </c>
      <c r="C127" s="122" t="s">
        <v>409</v>
      </c>
      <c r="D127" s="122" t="s">
        <v>208</v>
      </c>
      <c r="E127" s="122"/>
      <c r="F127" s="164">
        <v>100</v>
      </c>
      <c r="G127" s="92">
        <v>125</v>
      </c>
      <c r="H127" s="91"/>
      <c r="I127" s="108">
        <f t="shared" si="6"/>
        <v>0</v>
      </c>
      <c r="J127" s="93"/>
      <c r="K127" s="112"/>
      <c r="L127" s="6"/>
      <c r="N127" s="36"/>
      <c r="O127" s="43">
        <v>3.5</v>
      </c>
      <c r="P127" s="43">
        <f t="shared" si="4"/>
        <v>0</v>
      </c>
      <c r="R127" s="24">
        <v>50</v>
      </c>
      <c r="U127" s="7">
        <f t="shared" si="5"/>
        <v>0</v>
      </c>
      <c r="IV127" s="190"/>
    </row>
    <row r="128" spans="1:256" s="7" customFormat="1" ht="16.5" customHeight="1">
      <c r="A128" s="27" t="s">
        <v>621</v>
      </c>
      <c r="B128" s="121" t="s">
        <v>567</v>
      </c>
      <c r="C128" s="126" t="s">
        <v>560</v>
      </c>
      <c r="D128" s="126" t="s">
        <v>610</v>
      </c>
      <c r="E128" s="126"/>
      <c r="F128" s="164">
        <v>9</v>
      </c>
      <c r="G128" s="92">
        <v>12.9</v>
      </c>
      <c r="H128" s="91"/>
      <c r="I128" s="108">
        <f t="shared" si="6"/>
        <v>0</v>
      </c>
      <c r="J128" s="93"/>
      <c r="K128" s="112"/>
      <c r="L128" s="6"/>
      <c r="N128" s="36" t="s">
        <v>403</v>
      </c>
      <c r="O128" s="43">
        <v>1.5</v>
      </c>
      <c r="P128" s="43">
        <f t="shared" si="4"/>
        <v>0</v>
      </c>
      <c r="R128" s="24">
        <v>200</v>
      </c>
      <c r="U128" s="7">
        <f t="shared" si="5"/>
        <v>0</v>
      </c>
      <c r="IV128" s="190"/>
    </row>
    <row r="129" spans="1:256" s="7" customFormat="1" ht="16.5" customHeight="1">
      <c r="A129" s="27" t="s">
        <v>621</v>
      </c>
      <c r="B129" s="121" t="s">
        <v>567</v>
      </c>
      <c r="C129" s="122" t="s">
        <v>406</v>
      </c>
      <c r="D129" s="122" t="s">
        <v>430</v>
      </c>
      <c r="E129" s="126"/>
      <c r="F129" s="164">
        <v>23</v>
      </c>
      <c r="G129" s="92">
        <v>30</v>
      </c>
      <c r="H129" s="91"/>
      <c r="I129" s="108">
        <f t="shared" si="6"/>
        <v>0</v>
      </c>
      <c r="J129" s="93"/>
      <c r="K129" s="112"/>
      <c r="L129" s="6"/>
      <c r="N129" s="36" t="s">
        <v>403</v>
      </c>
      <c r="O129" s="43">
        <v>3</v>
      </c>
      <c r="P129" s="43">
        <f t="shared" si="4"/>
        <v>0</v>
      </c>
      <c r="R129" s="24">
        <v>85</v>
      </c>
      <c r="U129" s="7">
        <f t="shared" si="5"/>
        <v>0</v>
      </c>
      <c r="IV129" s="190"/>
    </row>
    <row r="130" spans="1:256" s="7" customFormat="1" ht="16.5" customHeight="1">
      <c r="A130" s="27" t="s">
        <v>621</v>
      </c>
      <c r="B130" s="121" t="s">
        <v>568</v>
      </c>
      <c r="C130" s="122" t="s">
        <v>406</v>
      </c>
      <c r="D130" s="122" t="s">
        <v>625</v>
      </c>
      <c r="E130" s="122"/>
      <c r="F130" s="164">
        <v>28</v>
      </c>
      <c r="G130" s="92">
        <v>35</v>
      </c>
      <c r="H130" s="91"/>
      <c r="I130" s="108">
        <f t="shared" si="6"/>
        <v>0</v>
      </c>
      <c r="J130" s="93"/>
      <c r="K130" s="112"/>
      <c r="L130" s="132"/>
      <c r="M130" s="8"/>
      <c r="N130" s="36" t="s">
        <v>403</v>
      </c>
      <c r="O130" s="43">
        <v>3</v>
      </c>
      <c r="P130" s="43">
        <f t="shared" si="4"/>
        <v>0</v>
      </c>
      <c r="R130" s="24">
        <v>60</v>
      </c>
      <c r="U130" s="7">
        <f t="shared" si="5"/>
        <v>0</v>
      </c>
      <c r="IV130" s="190"/>
    </row>
    <row r="131" spans="1:256" s="7" customFormat="1" ht="16.5" customHeight="1">
      <c r="A131" s="27" t="s">
        <v>621</v>
      </c>
      <c r="B131" s="121" t="s">
        <v>568</v>
      </c>
      <c r="C131" s="126" t="s">
        <v>514</v>
      </c>
      <c r="D131" s="122" t="s">
        <v>803</v>
      </c>
      <c r="E131" s="126"/>
      <c r="F131" s="164">
        <v>100</v>
      </c>
      <c r="G131" s="92">
        <v>125</v>
      </c>
      <c r="H131" s="91"/>
      <c r="I131" s="108">
        <f t="shared" si="6"/>
        <v>0</v>
      </c>
      <c r="J131" s="93"/>
      <c r="K131" s="116" t="s">
        <v>717</v>
      </c>
      <c r="L131" s="133" t="s">
        <v>715</v>
      </c>
      <c r="M131" s="19" t="s">
        <v>419</v>
      </c>
      <c r="N131" s="36" t="s">
        <v>403</v>
      </c>
      <c r="O131" s="43">
        <v>28</v>
      </c>
      <c r="P131" s="43">
        <f t="shared" si="4"/>
        <v>0</v>
      </c>
      <c r="R131" s="24">
        <v>8</v>
      </c>
      <c r="U131" s="7">
        <f t="shared" si="5"/>
        <v>0</v>
      </c>
      <c r="IV131" s="190"/>
    </row>
    <row r="132" spans="1:256" s="7" customFormat="1" ht="16.5" customHeight="1">
      <c r="A132" s="27" t="s">
        <v>621</v>
      </c>
      <c r="B132" s="121" t="s">
        <v>570</v>
      </c>
      <c r="C132" s="122" t="s">
        <v>560</v>
      </c>
      <c r="D132" s="122" t="s">
        <v>413</v>
      </c>
      <c r="E132" s="126"/>
      <c r="F132" s="164">
        <v>9</v>
      </c>
      <c r="G132" s="92">
        <v>12.9</v>
      </c>
      <c r="H132" s="91"/>
      <c r="I132" s="108">
        <f t="shared" si="6"/>
        <v>0</v>
      </c>
      <c r="J132" s="93"/>
      <c r="K132" s="112"/>
      <c r="L132" s="6"/>
      <c r="N132" s="36" t="s">
        <v>403</v>
      </c>
      <c r="O132" s="43">
        <v>1.5</v>
      </c>
      <c r="P132" s="43">
        <f t="shared" si="4"/>
        <v>0</v>
      </c>
      <c r="R132" s="24">
        <v>200</v>
      </c>
      <c r="U132" s="7">
        <f t="shared" si="5"/>
        <v>0</v>
      </c>
      <c r="IV132" s="190"/>
    </row>
    <row r="133" spans="1:256" s="7" customFormat="1" ht="16.5" customHeight="1">
      <c r="A133" s="27" t="s">
        <v>621</v>
      </c>
      <c r="B133" s="121" t="s">
        <v>574</v>
      </c>
      <c r="C133" s="126" t="s">
        <v>561</v>
      </c>
      <c r="D133" s="122" t="s">
        <v>400</v>
      </c>
      <c r="E133" s="122" t="s">
        <v>400</v>
      </c>
      <c r="F133" s="164">
        <v>12.5</v>
      </c>
      <c r="G133" s="92">
        <v>16</v>
      </c>
      <c r="H133" s="91"/>
      <c r="I133" s="108">
        <f t="shared" si="6"/>
        <v>0</v>
      </c>
      <c r="J133" s="93"/>
      <c r="K133" s="112"/>
      <c r="L133" s="6"/>
      <c r="N133" s="36" t="s">
        <v>403</v>
      </c>
      <c r="O133" s="43">
        <v>1.5</v>
      </c>
      <c r="P133" s="43">
        <f t="shared" si="4"/>
        <v>0</v>
      </c>
      <c r="R133" s="24">
        <v>200</v>
      </c>
      <c r="U133" s="7">
        <f t="shared" si="5"/>
        <v>0</v>
      </c>
      <c r="IV133" s="190"/>
    </row>
    <row r="134" spans="1:256" s="7" customFormat="1" ht="16.5" customHeight="1">
      <c r="A134" s="27" t="s">
        <v>621</v>
      </c>
      <c r="B134" s="121" t="s">
        <v>576</v>
      </c>
      <c r="C134" s="122" t="s">
        <v>560</v>
      </c>
      <c r="D134" s="122" t="s">
        <v>413</v>
      </c>
      <c r="E134" s="126"/>
      <c r="F134" s="164">
        <v>9</v>
      </c>
      <c r="G134" s="92">
        <v>12.9</v>
      </c>
      <c r="H134" s="91"/>
      <c r="I134" s="108">
        <f t="shared" si="6"/>
        <v>0</v>
      </c>
      <c r="J134" s="93"/>
      <c r="K134" s="112"/>
      <c r="L134" s="6"/>
      <c r="N134" s="36" t="s">
        <v>403</v>
      </c>
      <c r="O134" s="43">
        <v>1.5</v>
      </c>
      <c r="P134" s="43">
        <f t="shared" si="4"/>
        <v>0</v>
      </c>
      <c r="R134" s="24">
        <v>200</v>
      </c>
      <c r="U134" s="7">
        <f t="shared" si="5"/>
        <v>0</v>
      </c>
      <c r="IV134" s="190"/>
    </row>
    <row r="135" spans="1:256" s="7" customFormat="1" ht="16.5" customHeight="1">
      <c r="A135" s="27" t="s">
        <v>621</v>
      </c>
      <c r="B135" s="121" t="s">
        <v>576</v>
      </c>
      <c r="C135" s="122" t="s">
        <v>406</v>
      </c>
      <c r="D135" s="122" t="s">
        <v>626</v>
      </c>
      <c r="E135" s="126"/>
      <c r="F135" s="164">
        <v>28</v>
      </c>
      <c r="G135" s="92">
        <v>35</v>
      </c>
      <c r="H135" s="91"/>
      <c r="I135" s="108">
        <f t="shared" si="6"/>
        <v>0</v>
      </c>
      <c r="J135" s="93"/>
      <c r="K135" s="112"/>
      <c r="L135" s="6"/>
      <c r="N135" s="36" t="s">
        <v>403</v>
      </c>
      <c r="O135" s="43">
        <v>3</v>
      </c>
      <c r="P135" s="43">
        <f t="shared" si="4"/>
        <v>0</v>
      </c>
      <c r="R135" s="24">
        <v>60</v>
      </c>
      <c r="U135" s="7">
        <f t="shared" si="5"/>
        <v>0</v>
      </c>
      <c r="IV135" s="190"/>
    </row>
    <row r="136" spans="1:256" s="7" customFormat="1" ht="16.5" customHeight="1">
      <c r="A136" s="27" t="s">
        <v>621</v>
      </c>
      <c r="B136" s="121" t="s">
        <v>585</v>
      </c>
      <c r="C136" s="126" t="s">
        <v>571</v>
      </c>
      <c r="D136" s="126" t="s">
        <v>470</v>
      </c>
      <c r="E136" s="126"/>
      <c r="F136" s="164">
        <v>9</v>
      </c>
      <c r="G136" s="92">
        <v>12.9</v>
      </c>
      <c r="H136" s="91"/>
      <c r="I136" s="108">
        <f t="shared" si="6"/>
        <v>0</v>
      </c>
      <c r="J136" s="93"/>
      <c r="K136" s="110" t="s">
        <v>716</v>
      </c>
      <c r="L136" s="131" t="s">
        <v>714</v>
      </c>
      <c r="M136" s="18" t="s">
        <v>624</v>
      </c>
      <c r="N136" s="36" t="s">
        <v>403</v>
      </c>
      <c r="O136" s="43">
        <v>1.5</v>
      </c>
      <c r="P136" s="43">
        <f t="shared" si="4"/>
        <v>0</v>
      </c>
      <c r="R136" s="24">
        <v>200</v>
      </c>
      <c r="U136" s="7">
        <f t="shared" si="5"/>
        <v>0</v>
      </c>
      <c r="IV136" s="190"/>
    </row>
    <row r="137" spans="1:256" s="7" customFormat="1" ht="15.75" customHeight="1">
      <c r="A137" s="27" t="s">
        <v>621</v>
      </c>
      <c r="B137" s="121" t="s">
        <v>585</v>
      </c>
      <c r="C137" s="122" t="s">
        <v>565</v>
      </c>
      <c r="D137" s="122" t="s">
        <v>627</v>
      </c>
      <c r="E137" s="167"/>
      <c r="F137" s="164">
        <v>28</v>
      </c>
      <c r="G137" s="92">
        <v>35</v>
      </c>
      <c r="H137" s="91"/>
      <c r="I137" s="108">
        <f t="shared" si="6"/>
        <v>0</v>
      </c>
      <c r="J137" s="93"/>
      <c r="K137" s="112"/>
      <c r="L137" s="6"/>
      <c r="N137" s="36" t="s">
        <v>403</v>
      </c>
      <c r="O137" s="43">
        <v>9</v>
      </c>
      <c r="P137" s="43">
        <f t="shared" si="4"/>
        <v>0</v>
      </c>
      <c r="R137" s="24">
        <v>25</v>
      </c>
      <c r="U137" s="7">
        <f t="shared" si="5"/>
        <v>0</v>
      </c>
      <c r="IV137" s="190"/>
    </row>
    <row r="138" spans="1:256" s="7" customFormat="1" ht="16.5" customHeight="1">
      <c r="A138" s="27" t="s">
        <v>621</v>
      </c>
      <c r="B138" s="121" t="s">
        <v>587</v>
      </c>
      <c r="C138" s="126" t="s">
        <v>561</v>
      </c>
      <c r="D138" s="122" t="s">
        <v>521</v>
      </c>
      <c r="E138" s="122" t="s">
        <v>413</v>
      </c>
      <c r="F138" s="164">
        <v>9.8000000000000007</v>
      </c>
      <c r="G138" s="92">
        <v>12.9</v>
      </c>
      <c r="H138" s="91"/>
      <c r="I138" s="108">
        <f t="shared" si="6"/>
        <v>0</v>
      </c>
      <c r="J138" s="93"/>
      <c r="K138" s="112"/>
      <c r="L138" s="6"/>
      <c r="N138" s="36"/>
      <c r="O138" s="43">
        <v>1.5</v>
      </c>
      <c r="P138" s="43">
        <f t="shared" si="4"/>
        <v>0</v>
      </c>
      <c r="R138" s="24">
        <v>200</v>
      </c>
      <c r="U138" s="7">
        <f t="shared" si="5"/>
        <v>0</v>
      </c>
      <c r="IV138" s="190"/>
    </row>
    <row r="139" spans="1:256" s="7" customFormat="1" ht="16.5" customHeight="1">
      <c r="A139" s="27" t="s">
        <v>621</v>
      </c>
      <c r="B139" s="121" t="s">
        <v>587</v>
      </c>
      <c r="C139" s="122" t="s">
        <v>406</v>
      </c>
      <c r="D139" s="122" t="s">
        <v>589</v>
      </c>
      <c r="E139" s="122" t="s">
        <v>521</v>
      </c>
      <c r="F139" s="164">
        <v>17.899999999999999</v>
      </c>
      <c r="G139" s="92">
        <v>22.5</v>
      </c>
      <c r="H139" s="91"/>
      <c r="I139" s="108">
        <f t="shared" si="6"/>
        <v>0</v>
      </c>
      <c r="J139" s="93"/>
      <c r="K139" s="112"/>
      <c r="L139" s="6"/>
      <c r="N139" s="36"/>
      <c r="O139" s="43">
        <v>3</v>
      </c>
      <c r="P139" s="43">
        <f t="shared" si="4"/>
        <v>0</v>
      </c>
      <c r="R139" s="24">
        <v>85</v>
      </c>
      <c r="U139" s="7">
        <f t="shared" si="5"/>
        <v>0</v>
      </c>
      <c r="IV139" s="190"/>
    </row>
    <row r="140" spans="1:256" s="7" customFormat="1" ht="16.5" customHeight="1">
      <c r="A140" s="27" t="s">
        <v>621</v>
      </c>
      <c r="B140" s="121" t="s">
        <v>588</v>
      </c>
      <c r="C140" s="122" t="s">
        <v>393</v>
      </c>
      <c r="D140" s="122" t="s">
        <v>418</v>
      </c>
      <c r="E140" s="122" t="s">
        <v>418</v>
      </c>
      <c r="F140" s="164">
        <v>38</v>
      </c>
      <c r="G140" s="92">
        <v>48</v>
      </c>
      <c r="H140" s="91"/>
      <c r="I140" s="108">
        <f t="shared" si="6"/>
        <v>0</v>
      </c>
      <c r="J140" s="93"/>
      <c r="K140" s="112"/>
      <c r="L140" s="6"/>
      <c r="N140" s="36" t="s">
        <v>403</v>
      </c>
      <c r="O140" s="43">
        <v>1.5</v>
      </c>
      <c r="P140" s="43">
        <f t="shared" si="4"/>
        <v>0</v>
      </c>
      <c r="R140" s="24">
        <v>200</v>
      </c>
      <c r="U140" s="7">
        <f t="shared" si="5"/>
        <v>0</v>
      </c>
      <c r="IV140" s="190"/>
    </row>
    <row r="141" spans="1:256" s="7" customFormat="1" ht="16.5" customHeight="1">
      <c r="A141" s="27" t="s">
        <v>621</v>
      </c>
      <c r="B141" s="121" t="s">
        <v>588</v>
      </c>
      <c r="C141" s="122" t="s">
        <v>406</v>
      </c>
      <c r="D141" s="122" t="s">
        <v>402</v>
      </c>
      <c r="E141" s="122" t="s">
        <v>413</v>
      </c>
      <c r="F141" s="164">
        <v>54</v>
      </c>
      <c r="G141" s="92">
        <v>68</v>
      </c>
      <c r="H141" s="91"/>
      <c r="I141" s="108">
        <f t="shared" si="6"/>
        <v>0</v>
      </c>
      <c r="J141" s="93"/>
      <c r="K141" s="112"/>
      <c r="L141" s="6"/>
      <c r="N141" s="36" t="s">
        <v>403</v>
      </c>
      <c r="O141" s="43">
        <v>3</v>
      </c>
      <c r="P141" s="43">
        <f t="shared" si="4"/>
        <v>0</v>
      </c>
      <c r="R141" s="24">
        <v>85</v>
      </c>
      <c r="U141" s="7">
        <f t="shared" si="5"/>
        <v>0</v>
      </c>
      <c r="IV141" s="190"/>
    </row>
    <row r="142" spans="1:256" s="7" customFormat="1" ht="16.5" customHeight="1">
      <c r="A142" s="27" t="s">
        <v>584</v>
      </c>
      <c r="B142" s="121" t="s">
        <v>588</v>
      </c>
      <c r="C142" s="122" t="s">
        <v>409</v>
      </c>
      <c r="D142" s="122" t="s">
        <v>208</v>
      </c>
      <c r="E142" s="122"/>
      <c r="F142" s="164">
        <v>100</v>
      </c>
      <c r="G142" s="92">
        <v>125</v>
      </c>
      <c r="H142" s="91"/>
      <c r="I142" s="108">
        <f t="shared" si="6"/>
        <v>0</v>
      </c>
      <c r="J142" s="93"/>
      <c r="K142" s="112"/>
      <c r="L142" s="6"/>
      <c r="N142" s="36"/>
      <c r="O142" s="43">
        <v>3.5</v>
      </c>
      <c r="P142" s="43">
        <f t="shared" si="4"/>
        <v>0</v>
      </c>
      <c r="R142" s="24">
        <v>50</v>
      </c>
      <c r="U142" s="7">
        <f t="shared" si="5"/>
        <v>0</v>
      </c>
      <c r="IV142" s="190"/>
    </row>
    <row r="143" spans="1:256" s="7" customFormat="1" ht="16.5" customHeight="1">
      <c r="A143" s="27" t="s">
        <v>621</v>
      </c>
      <c r="B143" s="121" t="s">
        <v>592</v>
      </c>
      <c r="C143" s="126" t="s">
        <v>561</v>
      </c>
      <c r="D143" s="122" t="s">
        <v>395</v>
      </c>
      <c r="E143" s="126"/>
      <c r="F143" s="164">
        <v>9.8000000000000007</v>
      </c>
      <c r="G143" s="92">
        <v>12.9</v>
      </c>
      <c r="H143" s="91"/>
      <c r="I143" s="108">
        <f t="shared" si="6"/>
        <v>0</v>
      </c>
      <c r="J143" s="93"/>
      <c r="K143" s="112"/>
      <c r="L143" s="6"/>
      <c r="N143" s="36"/>
      <c r="O143" s="43">
        <v>1.5</v>
      </c>
      <c r="P143" s="43">
        <f t="shared" si="4"/>
        <v>0</v>
      </c>
      <c r="R143" s="24">
        <v>200</v>
      </c>
      <c r="U143" s="7">
        <f t="shared" si="5"/>
        <v>0</v>
      </c>
      <c r="IV143" s="190"/>
    </row>
    <row r="144" spans="1:256" s="7" customFormat="1" ht="16.5" customHeight="1">
      <c r="A144" s="27" t="s">
        <v>621</v>
      </c>
      <c r="B144" s="121" t="s">
        <v>593</v>
      </c>
      <c r="C144" s="122" t="s">
        <v>469</v>
      </c>
      <c r="D144" s="122"/>
      <c r="E144" s="122" t="s">
        <v>572</v>
      </c>
      <c r="F144" s="164">
        <v>54</v>
      </c>
      <c r="G144" s="92">
        <v>68</v>
      </c>
      <c r="H144" s="91"/>
      <c r="I144" s="108">
        <f t="shared" si="6"/>
        <v>0</v>
      </c>
      <c r="J144" s="93"/>
      <c r="K144" s="110" t="s">
        <v>716</v>
      </c>
      <c r="L144" s="131" t="s">
        <v>714</v>
      </c>
      <c r="M144" s="18" t="s">
        <v>624</v>
      </c>
      <c r="N144" s="36">
        <v>4</v>
      </c>
      <c r="O144" s="43">
        <v>3</v>
      </c>
      <c r="P144" s="43">
        <f t="shared" si="4"/>
        <v>0</v>
      </c>
      <c r="R144" s="24">
        <v>85</v>
      </c>
      <c r="U144" s="7">
        <f t="shared" si="5"/>
        <v>0</v>
      </c>
      <c r="IV144" s="190"/>
    </row>
    <row r="145" spans="1:256" s="7" customFormat="1" ht="16.5" customHeight="1">
      <c r="A145" s="27" t="s">
        <v>621</v>
      </c>
      <c r="B145" s="121" t="s">
        <v>593</v>
      </c>
      <c r="C145" s="122" t="s">
        <v>455</v>
      </c>
      <c r="D145" s="122" t="s">
        <v>180</v>
      </c>
      <c r="E145" s="122"/>
      <c r="F145" s="164">
        <v>256</v>
      </c>
      <c r="G145" s="92">
        <v>320</v>
      </c>
      <c r="H145" s="91"/>
      <c r="I145" s="108">
        <f t="shared" si="6"/>
        <v>0</v>
      </c>
      <c r="J145" s="93"/>
      <c r="K145" s="116" t="s">
        <v>717</v>
      </c>
      <c r="L145" s="133" t="s">
        <v>715</v>
      </c>
      <c r="M145" s="19" t="s">
        <v>419</v>
      </c>
      <c r="N145" s="36"/>
      <c r="O145" s="43">
        <v>18</v>
      </c>
      <c r="P145" s="43">
        <f t="shared" si="4"/>
        <v>0</v>
      </c>
      <c r="R145" s="24">
        <v>8</v>
      </c>
      <c r="U145" s="7">
        <f t="shared" si="5"/>
        <v>0</v>
      </c>
      <c r="IV145" s="190"/>
    </row>
    <row r="146" spans="1:256" s="7" customFormat="1" ht="16.5" customHeight="1">
      <c r="A146" s="27" t="s">
        <v>621</v>
      </c>
      <c r="B146" s="121" t="s">
        <v>593</v>
      </c>
      <c r="C146" s="122" t="s">
        <v>455</v>
      </c>
      <c r="D146" s="166" t="s">
        <v>533</v>
      </c>
      <c r="E146" s="122"/>
      <c r="F146" s="164">
        <v>280</v>
      </c>
      <c r="G146" s="92">
        <v>350</v>
      </c>
      <c r="H146" s="91"/>
      <c r="I146" s="108">
        <f t="shared" si="6"/>
        <v>0</v>
      </c>
      <c r="J146" s="93"/>
      <c r="K146" s="116" t="s">
        <v>717</v>
      </c>
      <c r="L146" s="133" t="s">
        <v>715</v>
      </c>
      <c r="M146" s="19" t="s">
        <v>419</v>
      </c>
      <c r="N146" s="36">
        <v>4</v>
      </c>
      <c r="O146" s="43">
        <v>18</v>
      </c>
      <c r="P146" s="43">
        <f t="shared" ref="P146:P209" si="7">O146*H146</f>
        <v>0</v>
      </c>
      <c r="R146" s="24">
        <v>8</v>
      </c>
      <c r="U146" s="7">
        <f t="shared" ref="U146:U209" si="8">H146/R146</f>
        <v>0</v>
      </c>
      <c r="IV146" s="190"/>
    </row>
    <row r="147" spans="1:256" s="7" customFormat="1" ht="16.5" customHeight="1">
      <c r="A147" s="27" t="s">
        <v>621</v>
      </c>
      <c r="B147" s="121" t="s">
        <v>594</v>
      </c>
      <c r="C147" s="122" t="s">
        <v>455</v>
      </c>
      <c r="D147" s="122" t="s">
        <v>646</v>
      </c>
      <c r="E147" s="126"/>
      <c r="F147" s="164">
        <v>176</v>
      </c>
      <c r="G147" s="92">
        <v>220</v>
      </c>
      <c r="H147" s="91"/>
      <c r="I147" s="108">
        <f t="shared" ref="I147:I210" si="9">H147*F147</f>
        <v>0</v>
      </c>
      <c r="J147" s="93"/>
      <c r="K147" s="116" t="s">
        <v>717</v>
      </c>
      <c r="L147" s="133" t="s">
        <v>715</v>
      </c>
      <c r="M147" s="19" t="s">
        <v>419</v>
      </c>
      <c r="N147" s="36">
        <v>4</v>
      </c>
      <c r="O147" s="43">
        <v>18</v>
      </c>
      <c r="P147" s="43">
        <f t="shared" si="7"/>
        <v>0</v>
      </c>
      <c r="R147" s="24">
        <v>8</v>
      </c>
      <c r="U147" s="7">
        <f t="shared" si="8"/>
        <v>0</v>
      </c>
      <c r="IV147" s="190"/>
    </row>
    <row r="148" spans="1:256" s="7" customFormat="1" ht="16.5" customHeight="1">
      <c r="A148" s="27" t="s">
        <v>621</v>
      </c>
      <c r="B148" s="121" t="s">
        <v>595</v>
      </c>
      <c r="C148" s="126" t="s">
        <v>435</v>
      </c>
      <c r="D148" s="126" t="s">
        <v>457</v>
      </c>
      <c r="E148" s="126"/>
      <c r="F148" s="164">
        <v>9.8000000000000007</v>
      </c>
      <c r="G148" s="92">
        <v>12.9</v>
      </c>
      <c r="H148" s="91"/>
      <c r="I148" s="108">
        <f t="shared" si="9"/>
        <v>0</v>
      </c>
      <c r="J148" s="93"/>
      <c r="K148" s="110" t="s">
        <v>716</v>
      </c>
      <c r="L148" s="131" t="s">
        <v>714</v>
      </c>
      <c r="M148" s="18" t="s">
        <v>624</v>
      </c>
      <c r="N148" s="36">
        <v>4</v>
      </c>
      <c r="O148" s="43">
        <v>1.5</v>
      </c>
      <c r="P148" s="43">
        <f t="shared" si="7"/>
        <v>0</v>
      </c>
      <c r="R148" s="24">
        <v>200</v>
      </c>
      <c r="U148" s="7">
        <f t="shared" si="8"/>
        <v>0</v>
      </c>
      <c r="IV148" s="190"/>
    </row>
    <row r="149" spans="1:256" s="7" customFormat="1" ht="16.5" customHeight="1">
      <c r="A149" s="27" t="s">
        <v>621</v>
      </c>
      <c r="B149" s="123" t="s">
        <v>629</v>
      </c>
      <c r="C149" s="122" t="s">
        <v>409</v>
      </c>
      <c r="D149" s="122" t="s">
        <v>630</v>
      </c>
      <c r="E149" s="126"/>
      <c r="F149" s="164">
        <v>100</v>
      </c>
      <c r="G149" s="92">
        <v>125</v>
      </c>
      <c r="H149" s="91"/>
      <c r="I149" s="108">
        <f t="shared" si="9"/>
        <v>0</v>
      </c>
      <c r="J149" s="93"/>
      <c r="K149" s="112"/>
      <c r="L149" s="6"/>
      <c r="N149" s="36"/>
      <c r="O149" s="43">
        <v>3.5</v>
      </c>
      <c r="P149" s="43">
        <f t="shared" si="7"/>
        <v>0</v>
      </c>
      <c r="R149" s="24">
        <v>50</v>
      </c>
      <c r="U149" s="7">
        <f t="shared" si="8"/>
        <v>0</v>
      </c>
      <c r="IV149" s="190"/>
    </row>
    <row r="150" spans="1:256" s="7" customFormat="1" ht="16.5" customHeight="1">
      <c r="A150" s="27" t="s">
        <v>621</v>
      </c>
      <c r="B150" s="121" t="s">
        <v>596</v>
      </c>
      <c r="C150" s="122" t="s">
        <v>409</v>
      </c>
      <c r="D150" s="122" t="s">
        <v>495</v>
      </c>
      <c r="E150" s="122"/>
      <c r="F150" s="164">
        <v>54</v>
      </c>
      <c r="G150" s="92">
        <v>68</v>
      </c>
      <c r="H150" s="91"/>
      <c r="I150" s="108">
        <f t="shared" si="9"/>
        <v>0</v>
      </c>
      <c r="J150" s="93"/>
      <c r="K150" s="112"/>
      <c r="L150" s="6"/>
      <c r="N150" s="36"/>
      <c r="O150" s="43">
        <v>3.5</v>
      </c>
      <c r="P150" s="43">
        <f t="shared" si="7"/>
        <v>0</v>
      </c>
      <c r="R150" s="24">
        <v>50</v>
      </c>
      <c r="U150" s="7">
        <f t="shared" si="8"/>
        <v>0</v>
      </c>
      <c r="IV150" s="190"/>
    </row>
    <row r="151" spans="1:256" s="7" customFormat="1" ht="16.5" customHeight="1">
      <c r="A151" s="27" t="s">
        <v>621</v>
      </c>
      <c r="B151" s="123" t="s">
        <v>631</v>
      </c>
      <c r="C151" s="122" t="s">
        <v>393</v>
      </c>
      <c r="D151" s="122" t="s">
        <v>400</v>
      </c>
      <c r="E151" s="122" t="s">
        <v>400</v>
      </c>
      <c r="F151" s="164">
        <v>38</v>
      </c>
      <c r="G151" s="92">
        <v>48</v>
      </c>
      <c r="H151" s="91"/>
      <c r="I151" s="108">
        <f t="shared" si="9"/>
        <v>0</v>
      </c>
      <c r="J151" s="93"/>
      <c r="K151" s="112"/>
      <c r="L151" s="6"/>
      <c r="N151" s="36"/>
      <c r="O151" s="43">
        <v>1.5</v>
      </c>
      <c r="P151" s="43">
        <f t="shared" si="7"/>
        <v>0</v>
      </c>
      <c r="R151" s="24">
        <v>200</v>
      </c>
      <c r="U151" s="7">
        <f t="shared" si="8"/>
        <v>0</v>
      </c>
      <c r="IV151" s="190"/>
    </row>
    <row r="152" spans="1:256" s="7" customFormat="1" ht="16.5" customHeight="1">
      <c r="A152" s="27" t="s">
        <v>621</v>
      </c>
      <c r="B152" s="123" t="s">
        <v>632</v>
      </c>
      <c r="C152" s="122" t="s">
        <v>393</v>
      </c>
      <c r="D152" s="122" t="s">
        <v>400</v>
      </c>
      <c r="E152" s="122" t="s">
        <v>400</v>
      </c>
      <c r="F152" s="164">
        <v>38</v>
      </c>
      <c r="G152" s="92">
        <v>48</v>
      </c>
      <c r="H152" s="91"/>
      <c r="I152" s="108">
        <f t="shared" si="9"/>
        <v>0</v>
      </c>
      <c r="J152" s="93"/>
      <c r="K152" s="112"/>
      <c r="L152" s="6"/>
      <c r="N152" s="36"/>
      <c r="O152" s="43">
        <v>1.5</v>
      </c>
      <c r="P152" s="43">
        <f t="shared" si="7"/>
        <v>0</v>
      </c>
      <c r="R152" s="24">
        <v>200</v>
      </c>
      <c r="U152" s="7">
        <f t="shared" si="8"/>
        <v>0</v>
      </c>
      <c r="IV152" s="190"/>
    </row>
    <row r="153" spans="1:256" s="7" customFormat="1" ht="16.5" customHeight="1">
      <c r="A153" s="27" t="s">
        <v>621</v>
      </c>
      <c r="B153" s="121" t="s">
        <v>597</v>
      </c>
      <c r="C153" s="122" t="s">
        <v>393</v>
      </c>
      <c r="D153" s="122" t="s">
        <v>433</v>
      </c>
      <c r="E153" s="122" t="s">
        <v>400</v>
      </c>
      <c r="F153" s="164">
        <v>38</v>
      </c>
      <c r="G153" s="92">
        <v>48</v>
      </c>
      <c r="H153" s="91"/>
      <c r="I153" s="108">
        <f t="shared" si="9"/>
        <v>0</v>
      </c>
      <c r="J153" s="93"/>
      <c r="K153" s="112"/>
      <c r="L153" s="6"/>
      <c r="N153" s="36"/>
      <c r="O153" s="43">
        <v>1.5</v>
      </c>
      <c r="P153" s="43">
        <f t="shared" si="7"/>
        <v>0</v>
      </c>
      <c r="R153" s="24">
        <v>200</v>
      </c>
      <c r="U153" s="7">
        <f t="shared" si="8"/>
        <v>0</v>
      </c>
      <c r="IV153" s="190"/>
    </row>
    <row r="154" spans="1:256" s="7" customFormat="1" ht="16.5" customHeight="1">
      <c r="A154" s="27" t="s">
        <v>621</v>
      </c>
      <c r="B154" s="121" t="s">
        <v>597</v>
      </c>
      <c r="C154" s="122" t="s">
        <v>409</v>
      </c>
      <c r="D154" s="122" t="s">
        <v>418</v>
      </c>
      <c r="E154" s="122" t="s">
        <v>418</v>
      </c>
      <c r="F154" s="164">
        <v>54</v>
      </c>
      <c r="G154" s="92">
        <v>68</v>
      </c>
      <c r="H154" s="91"/>
      <c r="I154" s="108">
        <f t="shared" si="9"/>
        <v>0</v>
      </c>
      <c r="J154" s="93"/>
      <c r="K154" s="112"/>
      <c r="L154" s="132"/>
      <c r="M154" s="8"/>
      <c r="N154" s="36"/>
      <c r="O154" s="43">
        <v>3.5</v>
      </c>
      <c r="P154" s="43">
        <f t="shared" si="7"/>
        <v>0</v>
      </c>
      <c r="R154" s="24">
        <v>50</v>
      </c>
      <c r="U154" s="7">
        <f t="shared" si="8"/>
        <v>0</v>
      </c>
      <c r="IV154" s="190"/>
    </row>
    <row r="155" spans="1:256" s="7" customFormat="1" ht="16.5" customHeight="1">
      <c r="A155" s="27" t="s">
        <v>621</v>
      </c>
      <c r="B155" s="121" t="s">
        <v>597</v>
      </c>
      <c r="C155" s="122" t="s">
        <v>409</v>
      </c>
      <c r="D155" s="122" t="s">
        <v>633</v>
      </c>
      <c r="E155" s="122"/>
      <c r="F155" s="164">
        <v>92</v>
      </c>
      <c r="G155" s="92">
        <v>115</v>
      </c>
      <c r="H155" s="91"/>
      <c r="I155" s="108">
        <f t="shared" si="9"/>
        <v>0</v>
      </c>
      <c r="J155" s="93"/>
      <c r="K155" s="112"/>
      <c r="L155" s="132"/>
      <c r="M155" s="8"/>
      <c r="N155" s="36"/>
      <c r="O155" s="43">
        <v>3.5</v>
      </c>
      <c r="P155" s="43">
        <f t="shared" si="7"/>
        <v>0</v>
      </c>
      <c r="R155" s="24">
        <v>50</v>
      </c>
      <c r="U155" s="7">
        <f t="shared" si="8"/>
        <v>0</v>
      </c>
      <c r="IV155" s="190"/>
    </row>
    <row r="156" spans="1:256" s="7" customFormat="1" ht="16.5" customHeight="1">
      <c r="A156" s="27" t="s">
        <v>621</v>
      </c>
      <c r="B156" s="121" t="s">
        <v>597</v>
      </c>
      <c r="C156" s="122" t="s">
        <v>409</v>
      </c>
      <c r="D156" s="122" t="s">
        <v>634</v>
      </c>
      <c r="E156" s="122"/>
      <c r="F156" s="164">
        <v>100</v>
      </c>
      <c r="G156" s="92">
        <v>125</v>
      </c>
      <c r="H156" s="91"/>
      <c r="I156" s="108">
        <f t="shared" si="9"/>
        <v>0</v>
      </c>
      <c r="J156" s="93"/>
      <c r="K156" s="112"/>
      <c r="L156" s="132"/>
      <c r="M156" s="8"/>
      <c r="N156" s="36"/>
      <c r="O156" s="43">
        <v>3.5</v>
      </c>
      <c r="P156" s="43">
        <f t="shared" si="7"/>
        <v>0</v>
      </c>
      <c r="R156" s="24">
        <v>50</v>
      </c>
      <c r="U156" s="7">
        <f t="shared" si="8"/>
        <v>0</v>
      </c>
      <c r="IV156" s="190"/>
    </row>
    <row r="157" spans="1:256" s="7" customFormat="1" ht="16.5" customHeight="1">
      <c r="A157" s="27" t="s">
        <v>621</v>
      </c>
      <c r="B157" s="121" t="s">
        <v>597</v>
      </c>
      <c r="C157" s="122" t="s">
        <v>556</v>
      </c>
      <c r="D157" s="122" t="s">
        <v>453</v>
      </c>
      <c r="E157" s="122" t="s">
        <v>495</v>
      </c>
      <c r="F157" s="164">
        <v>156</v>
      </c>
      <c r="G157" s="92">
        <v>195</v>
      </c>
      <c r="H157" s="91"/>
      <c r="I157" s="108">
        <f t="shared" si="9"/>
        <v>0</v>
      </c>
      <c r="J157" s="93"/>
      <c r="K157" s="112"/>
      <c r="L157" s="132"/>
      <c r="M157" s="8"/>
      <c r="N157" s="36"/>
      <c r="O157" s="43">
        <v>15</v>
      </c>
      <c r="P157" s="43">
        <f t="shared" si="7"/>
        <v>0</v>
      </c>
      <c r="R157" s="24">
        <v>20</v>
      </c>
      <c r="U157" s="7">
        <f t="shared" si="8"/>
        <v>0</v>
      </c>
      <c r="IV157" s="190"/>
    </row>
    <row r="158" spans="1:256" s="7" customFormat="1" ht="16.5" customHeight="1">
      <c r="A158" s="27" t="s">
        <v>621</v>
      </c>
      <c r="B158" s="123" t="s">
        <v>635</v>
      </c>
      <c r="C158" s="122" t="s">
        <v>409</v>
      </c>
      <c r="D158" s="122" t="s">
        <v>395</v>
      </c>
      <c r="E158" s="122" t="s">
        <v>418</v>
      </c>
      <c r="F158" s="164">
        <v>54</v>
      </c>
      <c r="G158" s="92">
        <v>68</v>
      </c>
      <c r="H158" s="91"/>
      <c r="I158" s="108">
        <f t="shared" si="9"/>
        <v>0</v>
      </c>
      <c r="J158" s="93"/>
      <c r="K158" s="112"/>
      <c r="L158" s="132"/>
      <c r="M158" s="8"/>
      <c r="N158" s="36"/>
      <c r="O158" s="43">
        <v>3.5</v>
      </c>
      <c r="P158" s="43">
        <f t="shared" si="7"/>
        <v>0</v>
      </c>
      <c r="R158" s="24">
        <v>50</v>
      </c>
      <c r="U158" s="7">
        <f t="shared" si="8"/>
        <v>0</v>
      </c>
      <c r="IV158" s="190"/>
    </row>
    <row r="159" spans="1:256" s="7" customFormat="1" ht="16.5" customHeight="1">
      <c r="A159" s="27" t="s">
        <v>621</v>
      </c>
      <c r="B159" s="121" t="s">
        <v>636</v>
      </c>
      <c r="C159" s="122" t="s">
        <v>393</v>
      </c>
      <c r="D159" s="122" t="s">
        <v>433</v>
      </c>
      <c r="E159" s="122" t="s">
        <v>486</v>
      </c>
      <c r="F159" s="164">
        <v>38</v>
      </c>
      <c r="G159" s="92">
        <v>48</v>
      </c>
      <c r="H159" s="91"/>
      <c r="I159" s="108">
        <f t="shared" si="9"/>
        <v>0</v>
      </c>
      <c r="J159" s="93"/>
      <c r="K159" s="112"/>
      <c r="L159" s="132"/>
      <c r="M159" s="8"/>
      <c r="N159" s="36"/>
      <c r="O159" s="43">
        <v>1.5</v>
      </c>
      <c r="P159" s="43">
        <f t="shared" si="7"/>
        <v>0</v>
      </c>
      <c r="R159" s="24">
        <v>200</v>
      </c>
      <c r="U159" s="7">
        <f t="shared" si="8"/>
        <v>0</v>
      </c>
      <c r="IV159" s="190"/>
    </row>
    <row r="160" spans="1:256" s="7" customFormat="1" ht="16.5" customHeight="1">
      <c r="A160" s="27" t="s">
        <v>621</v>
      </c>
      <c r="B160" s="121" t="s">
        <v>598</v>
      </c>
      <c r="C160" s="122" t="s">
        <v>409</v>
      </c>
      <c r="D160" s="122" t="s">
        <v>634</v>
      </c>
      <c r="E160" s="122"/>
      <c r="F160" s="164">
        <v>100</v>
      </c>
      <c r="G160" s="92">
        <v>125</v>
      </c>
      <c r="H160" s="91"/>
      <c r="I160" s="108">
        <f t="shared" si="9"/>
        <v>0</v>
      </c>
      <c r="J160" s="93"/>
      <c r="K160" s="112"/>
      <c r="L160" s="6"/>
      <c r="N160" s="36"/>
      <c r="O160" s="43">
        <v>3.5</v>
      </c>
      <c r="P160" s="43">
        <f t="shared" si="7"/>
        <v>0</v>
      </c>
      <c r="R160" s="24">
        <v>50</v>
      </c>
      <c r="U160" s="7">
        <f t="shared" si="8"/>
        <v>0</v>
      </c>
      <c r="IV160" s="190"/>
    </row>
    <row r="161" spans="1:256" s="7" customFormat="1" ht="15" customHeight="1">
      <c r="A161" s="27" t="s">
        <v>621</v>
      </c>
      <c r="B161" s="123" t="s">
        <v>487</v>
      </c>
      <c r="C161" s="122" t="s">
        <v>393</v>
      </c>
      <c r="D161" s="122" t="s">
        <v>400</v>
      </c>
      <c r="E161" s="122" t="s">
        <v>400</v>
      </c>
      <c r="F161" s="164">
        <v>38</v>
      </c>
      <c r="G161" s="92">
        <v>48</v>
      </c>
      <c r="H161" s="91"/>
      <c r="I161" s="108">
        <f t="shared" si="9"/>
        <v>0</v>
      </c>
      <c r="J161" s="93"/>
      <c r="K161" s="112"/>
      <c r="L161" s="6"/>
      <c r="N161" s="36"/>
      <c r="O161" s="43">
        <v>1.5</v>
      </c>
      <c r="P161" s="43">
        <f t="shared" si="7"/>
        <v>0</v>
      </c>
      <c r="R161" s="24">
        <v>200</v>
      </c>
      <c r="U161" s="7">
        <f t="shared" si="8"/>
        <v>0</v>
      </c>
      <c r="IV161" s="190"/>
    </row>
    <row r="162" spans="1:256" s="7" customFormat="1" ht="16.5" customHeight="1">
      <c r="A162" s="27" t="s">
        <v>621</v>
      </c>
      <c r="B162" s="123" t="s">
        <v>488</v>
      </c>
      <c r="C162" s="122" t="s">
        <v>409</v>
      </c>
      <c r="D162" s="122" t="s">
        <v>633</v>
      </c>
      <c r="E162" s="122"/>
      <c r="F162" s="164">
        <v>92</v>
      </c>
      <c r="G162" s="92">
        <v>115</v>
      </c>
      <c r="H162" s="91"/>
      <c r="I162" s="108">
        <f t="shared" si="9"/>
        <v>0</v>
      </c>
      <c r="J162" s="93"/>
      <c r="K162" s="112"/>
      <c r="L162" s="6"/>
      <c r="N162" s="36"/>
      <c r="O162" s="43">
        <v>3.5</v>
      </c>
      <c r="P162" s="43">
        <f t="shared" si="7"/>
        <v>0</v>
      </c>
      <c r="R162" s="24">
        <v>50</v>
      </c>
      <c r="U162" s="7">
        <f t="shared" si="8"/>
        <v>0</v>
      </c>
      <c r="IV162" s="190"/>
    </row>
    <row r="163" spans="1:256" s="7" customFormat="1" ht="16.5" customHeight="1">
      <c r="A163" s="27" t="s">
        <v>584</v>
      </c>
      <c r="B163" s="123" t="s">
        <v>215</v>
      </c>
      <c r="C163" s="122" t="s">
        <v>409</v>
      </c>
      <c r="D163" s="122" t="s">
        <v>410</v>
      </c>
      <c r="E163" s="122"/>
      <c r="F163" s="164">
        <v>100</v>
      </c>
      <c r="G163" s="92">
        <v>125</v>
      </c>
      <c r="H163" s="91"/>
      <c r="I163" s="108">
        <f t="shared" si="9"/>
        <v>0</v>
      </c>
      <c r="J163" s="93"/>
      <c r="K163" s="112"/>
      <c r="L163" s="6"/>
      <c r="N163" s="36"/>
      <c r="O163" s="43">
        <v>3.5</v>
      </c>
      <c r="P163" s="43">
        <f t="shared" si="7"/>
        <v>0</v>
      </c>
      <c r="R163" s="24">
        <v>50</v>
      </c>
      <c r="U163" s="7">
        <f t="shared" si="8"/>
        <v>0</v>
      </c>
      <c r="IV163" s="190"/>
    </row>
    <row r="164" spans="1:256" s="7" customFormat="1" ht="16.5" customHeight="1">
      <c r="A164" s="27" t="s">
        <v>621</v>
      </c>
      <c r="B164" s="121" t="s">
        <v>599</v>
      </c>
      <c r="C164" s="122" t="s">
        <v>393</v>
      </c>
      <c r="D164" s="122" t="s">
        <v>433</v>
      </c>
      <c r="E164" s="122" t="s">
        <v>400</v>
      </c>
      <c r="F164" s="164">
        <v>38</v>
      </c>
      <c r="G164" s="92">
        <v>48</v>
      </c>
      <c r="H164" s="91"/>
      <c r="I164" s="108">
        <f t="shared" si="9"/>
        <v>0</v>
      </c>
      <c r="J164" s="93"/>
      <c r="K164" s="112"/>
      <c r="L164" s="6"/>
      <c r="N164" s="36">
        <v>4</v>
      </c>
      <c r="O164" s="43">
        <v>1.5</v>
      </c>
      <c r="P164" s="43">
        <f t="shared" si="7"/>
        <v>0</v>
      </c>
      <c r="R164" s="24">
        <v>200</v>
      </c>
      <c r="U164" s="7">
        <f t="shared" si="8"/>
        <v>0</v>
      </c>
      <c r="IV164" s="190"/>
    </row>
    <row r="165" spans="1:256" s="7" customFormat="1" ht="16.5" customHeight="1">
      <c r="A165" s="27" t="s">
        <v>621</v>
      </c>
      <c r="B165" s="121" t="s">
        <v>599</v>
      </c>
      <c r="C165" s="122" t="s">
        <v>409</v>
      </c>
      <c r="D165" s="122" t="s">
        <v>413</v>
      </c>
      <c r="E165" s="122" t="s">
        <v>486</v>
      </c>
      <c r="F165" s="164">
        <v>54</v>
      </c>
      <c r="G165" s="92">
        <v>68</v>
      </c>
      <c r="H165" s="91"/>
      <c r="I165" s="108">
        <f t="shared" si="9"/>
        <v>0</v>
      </c>
      <c r="J165" s="93"/>
      <c r="K165" s="112"/>
      <c r="L165" s="6"/>
      <c r="N165" s="36"/>
      <c r="O165" s="43">
        <v>3.5</v>
      </c>
      <c r="P165" s="43">
        <f t="shared" si="7"/>
        <v>0</v>
      </c>
      <c r="R165" s="24">
        <v>50</v>
      </c>
      <c r="U165" s="7">
        <f t="shared" si="8"/>
        <v>0</v>
      </c>
      <c r="IV165" s="190"/>
    </row>
    <row r="166" spans="1:256" s="7" customFormat="1" ht="16.5" customHeight="1">
      <c r="A166" s="27" t="s">
        <v>621</v>
      </c>
      <c r="B166" s="121" t="s">
        <v>599</v>
      </c>
      <c r="C166" s="122" t="s">
        <v>409</v>
      </c>
      <c r="D166" s="122" t="s">
        <v>633</v>
      </c>
      <c r="E166" s="126"/>
      <c r="F166" s="164">
        <v>92</v>
      </c>
      <c r="G166" s="92">
        <v>115</v>
      </c>
      <c r="H166" s="91"/>
      <c r="I166" s="108">
        <f t="shared" si="9"/>
        <v>0</v>
      </c>
      <c r="J166" s="93"/>
      <c r="K166" s="112"/>
      <c r="L166" s="6"/>
      <c r="N166" s="36"/>
      <c r="O166" s="43">
        <v>3.5</v>
      </c>
      <c r="P166" s="43">
        <f t="shared" si="7"/>
        <v>0</v>
      </c>
      <c r="R166" s="24">
        <v>50</v>
      </c>
      <c r="U166" s="7">
        <f t="shared" si="8"/>
        <v>0</v>
      </c>
      <c r="IV166" s="190"/>
    </row>
    <row r="167" spans="1:256" s="7" customFormat="1" ht="16.5" customHeight="1">
      <c r="A167" s="27" t="s">
        <v>621</v>
      </c>
      <c r="B167" s="121" t="s">
        <v>600</v>
      </c>
      <c r="C167" s="126" t="s">
        <v>561</v>
      </c>
      <c r="D167" s="122" t="s">
        <v>400</v>
      </c>
      <c r="E167" s="122" t="s">
        <v>433</v>
      </c>
      <c r="F167" s="164">
        <v>9.8000000000000007</v>
      </c>
      <c r="G167" s="92">
        <v>12.9</v>
      </c>
      <c r="H167" s="91"/>
      <c r="I167" s="108">
        <f t="shared" si="9"/>
        <v>0</v>
      </c>
      <c r="J167" s="93"/>
      <c r="K167" s="112"/>
      <c r="L167" s="6"/>
      <c r="N167" s="36">
        <v>4</v>
      </c>
      <c r="O167" s="43">
        <v>1.5</v>
      </c>
      <c r="P167" s="43">
        <f t="shared" si="7"/>
        <v>0</v>
      </c>
      <c r="R167" s="24">
        <v>200</v>
      </c>
      <c r="U167" s="7">
        <f t="shared" si="8"/>
        <v>0</v>
      </c>
      <c r="IV167" s="190"/>
    </row>
    <row r="168" spans="1:256" s="7" customFormat="1" ht="16.5" customHeight="1">
      <c r="A168" s="27" t="s">
        <v>621</v>
      </c>
      <c r="B168" s="121" t="s">
        <v>600</v>
      </c>
      <c r="C168" s="122" t="s">
        <v>406</v>
      </c>
      <c r="D168" s="122" t="s">
        <v>413</v>
      </c>
      <c r="E168" s="122" t="s">
        <v>495</v>
      </c>
      <c r="F168" s="164">
        <v>18.899999999999999</v>
      </c>
      <c r="G168" s="92">
        <v>24</v>
      </c>
      <c r="H168" s="91"/>
      <c r="I168" s="108">
        <f t="shared" si="9"/>
        <v>0</v>
      </c>
      <c r="J168" s="93"/>
      <c r="K168" s="112"/>
      <c r="L168" s="6"/>
      <c r="N168" s="36">
        <v>4</v>
      </c>
      <c r="O168" s="43">
        <v>3</v>
      </c>
      <c r="P168" s="43">
        <f t="shared" si="7"/>
        <v>0</v>
      </c>
      <c r="R168" s="24">
        <v>85</v>
      </c>
      <c r="U168" s="7">
        <f t="shared" si="8"/>
        <v>0</v>
      </c>
      <c r="IV168" s="190"/>
    </row>
    <row r="169" spans="1:256" s="7" customFormat="1" ht="16.5" customHeight="1">
      <c r="A169" s="27" t="s">
        <v>621</v>
      </c>
      <c r="B169" s="121" t="s">
        <v>600</v>
      </c>
      <c r="C169" s="126" t="s">
        <v>452</v>
      </c>
      <c r="D169" s="122" t="s">
        <v>433</v>
      </c>
      <c r="E169" s="122" t="s">
        <v>402</v>
      </c>
      <c r="F169" s="164">
        <v>52</v>
      </c>
      <c r="G169" s="92">
        <v>65</v>
      </c>
      <c r="H169" s="91"/>
      <c r="I169" s="108">
        <f t="shared" si="9"/>
        <v>0</v>
      </c>
      <c r="J169" s="93"/>
      <c r="K169" s="112"/>
      <c r="L169" s="6"/>
      <c r="N169" s="36">
        <v>4</v>
      </c>
      <c r="O169" s="43">
        <v>11</v>
      </c>
      <c r="P169" s="43">
        <f t="shared" si="7"/>
        <v>0</v>
      </c>
      <c r="R169" s="24">
        <v>25</v>
      </c>
      <c r="U169" s="7">
        <f t="shared" si="8"/>
        <v>0</v>
      </c>
      <c r="IV169" s="190"/>
    </row>
    <row r="170" spans="1:256" s="7" customFormat="1" ht="16.5" customHeight="1">
      <c r="A170" s="27" t="s">
        <v>621</v>
      </c>
      <c r="B170" s="121" t="s">
        <v>602</v>
      </c>
      <c r="C170" s="122" t="s">
        <v>393</v>
      </c>
      <c r="D170" s="122" t="s">
        <v>400</v>
      </c>
      <c r="E170" s="165" t="s">
        <v>400</v>
      </c>
      <c r="F170" s="164">
        <v>38</v>
      </c>
      <c r="G170" s="92">
        <v>48</v>
      </c>
      <c r="H170" s="91"/>
      <c r="I170" s="108">
        <f t="shared" si="9"/>
        <v>0</v>
      </c>
      <c r="J170" s="93"/>
      <c r="K170" s="112"/>
      <c r="L170" s="6"/>
      <c r="N170" s="36">
        <v>4</v>
      </c>
      <c r="O170" s="43">
        <v>1.5</v>
      </c>
      <c r="P170" s="43">
        <f t="shared" si="7"/>
        <v>0</v>
      </c>
      <c r="R170" s="24">
        <v>200</v>
      </c>
      <c r="U170" s="7">
        <f t="shared" si="8"/>
        <v>0</v>
      </c>
      <c r="IV170" s="190"/>
    </row>
    <row r="171" spans="1:256" s="7" customFormat="1" ht="16.5" customHeight="1">
      <c r="A171" s="27" t="s">
        <v>621</v>
      </c>
      <c r="B171" s="121" t="s">
        <v>602</v>
      </c>
      <c r="C171" s="122" t="s">
        <v>409</v>
      </c>
      <c r="D171" s="122" t="s">
        <v>633</v>
      </c>
      <c r="E171" s="165"/>
      <c r="F171" s="164">
        <v>92</v>
      </c>
      <c r="G171" s="92">
        <v>115</v>
      </c>
      <c r="H171" s="91"/>
      <c r="I171" s="108">
        <f t="shared" si="9"/>
        <v>0</v>
      </c>
      <c r="J171" s="93"/>
      <c r="K171" s="112"/>
      <c r="L171" s="132"/>
      <c r="M171" s="8"/>
      <c r="N171" s="36">
        <v>4</v>
      </c>
      <c r="O171" s="43">
        <v>3.5</v>
      </c>
      <c r="P171" s="43">
        <f t="shared" si="7"/>
        <v>0</v>
      </c>
      <c r="R171" s="24">
        <v>50</v>
      </c>
      <c r="U171" s="7">
        <f t="shared" si="8"/>
        <v>0</v>
      </c>
      <c r="IV171" s="190"/>
    </row>
    <row r="172" spans="1:256" s="7" customFormat="1" ht="16.5" customHeight="1">
      <c r="A172" s="27" t="s">
        <v>584</v>
      </c>
      <c r="B172" s="121" t="s">
        <v>602</v>
      </c>
      <c r="C172" s="122" t="s">
        <v>556</v>
      </c>
      <c r="D172" s="166" t="s">
        <v>805</v>
      </c>
      <c r="E172" s="165"/>
      <c r="F172" s="164">
        <v>192</v>
      </c>
      <c r="G172" s="92">
        <v>240</v>
      </c>
      <c r="H172" s="91"/>
      <c r="I172" s="108">
        <f t="shared" si="9"/>
        <v>0</v>
      </c>
      <c r="J172" s="93"/>
      <c r="K172" s="116" t="s">
        <v>717</v>
      </c>
      <c r="L172" s="133" t="s">
        <v>715</v>
      </c>
      <c r="M172" s="19" t="s">
        <v>419</v>
      </c>
      <c r="N172" s="36">
        <v>4</v>
      </c>
      <c r="O172" s="43">
        <v>15</v>
      </c>
      <c r="P172" s="43">
        <f t="shared" si="7"/>
        <v>0</v>
      </c>
      <c r="R172" s="24">
        <v>20</v>
      </c>
      <c r="U172" s="7">
        <f t="shared" si="8"/>
        <v>0</v>
      </c>
      <c r="IV172" s="190"/>
    </row>
    <row r="173" spans="1:256" s="7" customFormat="1" ht="16.5" customHeight="1">
      <c r="A173" s="27" t="s">
        <v>621</v>
      </c>
      <c r="B173" s="121" t="s">
        <v>603</v>
      </c>
      <c r="C173" s="122" t="s">
        <v>393</v>
      </c>
      <c r="D173" s="122" t="s">
        <v>434</v>
      </c>
      <c r="E173" s="122" t="s">
        <v>433</v>
      </c>
      <c r="F173" s="164">
        <v>9.8000000000000007</v>
      </c>
      <c r="G173" s="92">
        <v>12.9</v>
      </c>
      <c r="H173" s="91"/>
      <c r="I173" s="108">
        <f t="shared" si="9"/>
        <v>0</v>
      </c>
      <c r="J173" s="93"/>
      <c r="K173" s="112"/>
      <c r="L173" s="6"/>
      <c r="N173" s="36">
        <v>4</v>
      </c>
      <c r="O173" s="43">
        <v>1.5</v>
      </c>
      <c r="P173" s="43">
        <f t="shared" si="7"/>
        <v>0</v>
      </c>
      <c r="R173" s="24">
        <v>200</v>
      </c>
      <c r="U173" s="7">
        <f t="shared" si="8"/>
        <v>0</v>
      </c>
      <c r="IV173" s="190"/>
    </row>
    <row r="174" spans="1:256" s="7" customFormat="1" ht="17.25" customHeight="1">
      <c r="A174" s="27" t="s">
        <v>621</v>
      </c>
      <c r="B174" s="121" t="s">
        <v>603</v>
      </c>
      <c r="C174" s="122" t="s">
        <v>406</v>
      </c>
      <c r="D174" s="122" t="s">
        <v>486</v>
      </c>
      <c r="E174" s="122" t="s">
        <v>402</v>
      </c>
      <c r="F174" s="164">
        <v>18.899999999999999</v>
      </c>
      <c r="G174" s="92">
        <v>24</v>
      </c>
      <c r="H174" s="91"/>
      <c r="I174" s="108">
        <f t="shared" si="9"/>
        <v>0</v>
      </c>
      <c r="J174" s="93"/>
      <c r="K174" s="112"/>
      <c r="L174" s="6"/>
      <c r="N174" s="36">
        <v>4</v>
      </c>
      <c r="O174" s="43">
        <v>3</v>
      </c>
      <c r="P174" s="43">
        <f t="shared" si="7"/>
        <v>0</v>
      </c>
      <c r="R174" s="24">
        <v>85</v>
      </c>
      <c r="U174" s="7">
        <f t="shared" si="8"/>
        <v>0</v>
      </c>
      <c r="IV174" s="190"/>
    </row>
    <row r="175" spans="1:256" s="7" customFormat="1" ht="16.5" customHeight="1">
      <c r="A175" s="27" t="s">
        <v>621</v>
      </c>
      <c r="B175" s="121" t="s">
        <v>604</v>
      </c>
      <c r="C175" s="126" t="s">
        <v>561</v>
      </c>
      <c r="D175" s="122" t="s">
        <v>433</v>
      </c>
      <c r="E175" s="122" t="s">
        <v>433</v>
      </c>
      <c r="F175" s="164">
        <v>9.8000000000000007</v>
      </c>
      <c r="G175" s="92">
        <v>12.9</v>
      </c>
      <c r="H175" s="91"/>
      <c r="I175" s="108">
        <f t="shared" si="9"/>
        <v>0</v>
      </c>
      <c r="J175" s="93"/>
      <c r="K175" s="112"/>
      <c r="L175" s="6"/>
      <c r="N175" s="36">
        <v>4</v>
      </c>
      <c r="O175" s="43">
        <v>1.5</v>
      </c>
      <c r="P175" s="43">
        <f t="shared" si="7"/>
        <v>0</v>
      </c>
      <c r="R175" s="24">
        <v>200</v>
      </c>
      <c r="U175" s="7">
        <f t="shared" si="8"/>
        <v>0</v>
      </c>
      <c r="IV175" s="190"/>
    </row>
    <row r="176" spans="1:256" s="7" customFormat="1" ht="16.5" customHeight="1">
      <c r="A176" s="27" t="s">
        <v>621</v>
      </c>
      <c r="B176" s="121" t="s">
        <v>604</v>
      </c>
      <c r="C176" s="122" t="s">
        <v>406</v>
      </c>
      <c r="D176" s="122" t="s">
        <v>402</v>
      </c>
      <c r="E176" s="122" t="s">
        <v>402</v>
      </c>
      <c r="F176" s="164">
        <v>18.899999999999999</v>
      </c>
      <c r="G176" s="92">
        <v>24</v>
      </c>
      <c r="H176" s="91"/>
      <c r="I176" s="108">
        <f t="shared" si="9"/>
        <v>0</v>
      </c>
      <c r="J176" s="93"/>
      <c r="K176" s="112"/>
      <c r="L176" s="132"/>
      <c r="M176" s="8"/>
      <c r="N176" s="36"/>
      <c r="O176" s="43">
        <v>3</v>
      </c>
      <c r="P176" s="43">
        <f t="shared" si="7"/>
        <v>0</v>
      </c>
      <c r="R176" s="24">
        <v>85</v>
      </c>
      <c r="U176" s="7">
        <f t="shared" si="8"/>
        <v>0</v>
      </c>
      <c r="IV176" s="190"/>
    </row>
    <row r="177" spans="1:256" s="7" customFormat="1" ht="16.5" customHeight="1">
      <c r="A177" s="27" t="s">
        <v>621</v>
      </c>
      <c r="B177" s="121" t="s">
        <v>604</v>
      </c>
      <c r="C177" s="122" t="s">
        <v>452</v>
      </c>
      <c r="D177" s="122" t="s">
        <v>402</v>
      </c>
      <c r="E177" s="122" t="s">
        <v>495</v>
      </c>
      <c r="F177" s="164">
        <v>52</v>
      </c>
      <c r="G177" s="92">
        <v>65</v>
      </c>
      <c r="H177" s="91"/>
      <c r="I177" s="108">
        <f t="shared" si="9"/>
        <v>0</v>
      </c>
      <c r="J177" s="93"/>
      <c r="K177" s="112"/>
      <c r="L177" s="6"/>
      <c r="N177" s="36"/>
      <c r="O177" s="43">
        <v>11</v>
      </c>
      <c r="P177" s="43">
        <f t="shared" si="7"/>
        <v>0</v>
      </c>
      <c r="R177" s="24">
        <v>25</v>
      </c>
      <c r="U177" s="7">
        <f t="shared" si="8"/>
        <v>0</v>
      </c>
      <c r="IV177" s="190"/>
    </row>
    <row r="178" spans="1:256" s="7" customFormat="1" ht="16.5" customHeight="1">
      <c r="A178" s="27" t="s">
        <v>621</v>
      </c>
      <c r="B178" s="121" t="s">
        <v>605</v>
      </c>
      <c r="C178" s="122" t="s">
        <v>393</v>
      </c>
      <c r="D178" s="122" t="s">
        <v>433</v>
      </c>
      <c r="E178" s="122" t="s">
        <v>400</v>
      </c>
      <c r="F178" s="164">
        <v>38</v>
      </c>
      <c r="G178" s="92">
        <v>48</v>
      </c>
      <c r="H178" s="91"/>
      <c r="I178" s="108">
        <f t="shared" si="9"/>
        <v>0</v>
      </c>
      <c r="J178" s="93"/>
      <c r="K178" s="112"/>
      <c r="L178" s="6"/>
      <c r="N178" s="36">
        <v>4</v>
      </c>
      <c r="O178" s="43">
        <v>1.5</v>
      </c>
      <c r="P178" s="43">
        <f t="shared" si="7"/>
        <v>0</v>
      </c>
      <c r="R178" s="24">
        <v>200</v>
      </c>
      <c r="U178" s="7">
        <f t="shared" si="8"/>
        <v>0</v>
      </c>
      <c r="IV178" s="190"/>
    </row>
    <row r="179" spans="1:256" s="7" customFormat="1" ht="16.5" customHeight="1">
      <c r="A179" s="27" t="s">
        <v>621</v>
      </c>
      <c r="B179" s="121" t="s">
        <v>605</v>
      </c>
      <c r="C179" s="122" t="s">
        <v>409</v>
      </c>
      <c r="D179" s="122" t="s">
        <v>413</v>
      </c>
      <c r="E179" s="122" t="s">
        <v>413</v>
      </c>
      <c r="F179" s="164">
        <v>54</v>
      </c>
      <c r="G179" s="92">
        <v>68</v>
      </c>
      <c r="H179" s="91"/>
      <c r="I179" s="108">
        <f t="shared" si="9"/>
        <v>0</v>
      </c>
      <c r="J179" s="93"/>
      <c r="K179" s="112"/>
      <c r="L179" s="132"/>
      <c r="M179" s="8"/>
      <c r="N179" s="36">
        <v>4</v>
      </c>
      <c r="O179" s="43">
        <v>3.5</v>
      </c>
      <c r="P179" s="43">
        <f t="shared" si="7"/>
        <v>0</v>
      </c>
      <c r="R179" s="24">
        <v>50</v>
      </c>
      <c r="U179" s="7">
        <f t="shared" si="8"/>
        <v>0</v>
      </c>
      <c r="IV179" s="190"/>
    </row>
    <row r="180" spans="1:256" s="7" customFormat="1" ht="16.5" customHeight="1">
      <c r="A180" s="27" t="s">
        <v>621</v>
      </c>
      <c r="B180" s="121" t="s">
        <v>605</v>
      </c>
      <c r="C180" s="122" t="s">
        <v>409</v>
      </c>
      <c r="D180" s="122" t="s">
        <v>633</v>
      </c>
      <c r="E180" s="122"/>
      <c r="F180" s="164">
        <v>92</v>
      </c>
      <c r="G180" s="92">
        <v>115</v>
      </c>
      <c r="H180" s="91"/>
      <c r="I180" s="108">
        <f t="shared" si="9"/>
        <v>0</v>
      </c>
      <c r="J180" s="93"/>
      <c r="K180" s="112"/>
      <c r="L180" s="6"/>
      <c r="N180" s="36"/>
      <c r="O180" s="43">
        <v>3.5</v>
      </c>
      <c r="P180" s="43">
        <f t="shared" si="7"/>
        <v>0</v>
      </c>
      <c r="R180" s="24">
        <v>50</v>
      </c>
      <c r="U180" s="7">
        <f t="shared" si="8"/>
        <v>0</v>
      </c>
      <c r="IV180" s="190"/>
    </row>
    <row r="181" spans="1:256" s="7" customFormat="1" ht="17.25" customHeight="1">
      <c r="A181" s="27" t="s">
        <v>621</v>
      </c>
      <c r="B181" s="121" t="s">
        <v>606</v>
      </c>
      <c r="C181" s="122" t="s">
        <v>393</v>
      </c>
      <c r="D181" s="122" t="s">
        <v>433</v>
      </c>
      <c r="E181" s="122" t="s">
        <v>400</v>
      </c>
      <c r="F181" s="164">
        <v>38</v>
      </c>
      <c r="G181" s="92">
        <v>48</v>
      </c>
      <c r="H181" s="91"/>
      <c r="I181" s="108">
        <f t="shared" si="9"/>
        <v>0</v>
      </c>
      <c r="J181" s="93"/>
      <c r="K181" s="112"/>
      <c r="L181" s="6"/>
      <c r="N181" s="36">
        <v>4</v>
      </c>
      <c r="O181" s="43">
        <v>1.5</v>
      </c>
      <c r="P181" s="43">
        <f t="shared" si="7"/>
        <v>0</v>
      </c>
      <c r="R181" s="24">
        <v>200</v>
      </c>
      <c r="U181" s="7">
        <f t="shared" si="8"/>
        <v>0</v>
      </c>
      <c r="IV181" s="190"/>
    </row>
    <row r="182" spans="1:256" s="7" customFormat="1" ht="16.5" customHeight="1">
      <c r="A182" s="27" t="s">
        <v>621</v>
      </c>
      <c r="B182" s="121" t="s">
        <v>606</v>
      </c>
      <c r="C182" s="122" t="s">
        <v>409</v>
      </c>
      <c r="D182" s="122" t="s">
        <v>402</v>
      </c>
      <c r="E182" s="122" t="s">
        <v>418</v>
      </c>
      <c r="F182" s="164">
        <v>54</v>
      </c>
      <c r="G182" s="92">
        <v>68</v>
      </c>
      <c r="H182" s="91"/>
      <c r="I182" s="108">
        <f t="shared" si="9"/>
        <v>0</v>
      </c>
      <c r="J182" s="93"/>
      <c r="K182" s="112"/>
      <c r="L182" s="6"/>
      <c r="N182" s="36">
        <v>4</v>
      </c>
      <c r="O182" s="43">
        <v>3.5</v>
      </c>
      <c r="P182" s="43">
        <f t="shared" si="7"/>
        <v>0</v>
      </c>
      <c r="R182" s="24">
        <v>50</v>
      </c>
      <c r="U182" s="7">
        <f t="shared" si="8"/>
        <v>0</v>
      </c>
      <c r="IV182" s="190"/>
    </row>
    <row r="183" spans="1:256" s="7" customFormat="1" ht="16.5" customHeight="1">
      <c r="A183" s="27" t="s">
        <v>621</v>
      </c>
      <c r="B183" s="121" t="s">
        <v>606</v>
      </c>
      <c r="C183" s="122" t="s">
        <v>409</v>
      </c>
      <c r="D183" s="122" t="s">
        <v>634</v>
      </c>
      <c r="E183" s="122"/>
      <c r="F183" s="164">
        <v>100</v>
      </c>
      <c r="G183" s="92">
        <v>125</v>
      </c>
      <c r="H183" s="91"/>
      <c r="I183" s="108">
        <f t="shared" si="9"/>
        <v>0</v>
      </c>
      <c r="J183" s="93"/>
      <c r="K183" s="112"/>
      <c r="L183" s="132"/>
      <c r="M183" s="8"/>
      <c r="N183" s="36">
        <v>4</v>
      </c>
      <c r="O183" s="43">
        <v>3.5</v>
      </c>
      <c r="P183" s="43">
        <f t="shared" si="7"/>
        <v>0</v>
      </c>
      <c r="R183" s="24">
        <v>50</v>
      </c>
      <c r="U183" s="7">
        <f t="shared" si="8"/>
        <v>0</v>
      </c>
      <c r="IV183" s="190"/>
    </row>
    <row r="184" spans="1:256" s="7" customFormat="1" ht="16.5" customHeight="1">
      <c r="A184" s="27" t="s">
        <v>621</v>
      </c>
      <c r="B184" s="121" t="s">
        <v>607</v>
      </c>
      <c r="C184" s="122" t="s">
        <v>393</v>
      </c>
      <c r="D184" s="168" t="s">
        <v>400</v>
      </c>
      <c r="E184" s="122" t="s">
        <v>405</v>
      </c>
      <c r="F184" s="164">
        <v>38</v>
      </c>
      <c r="G184" s="92">
        <v>48</v>
      </c>
      <c r="H184" s="91"/>
      <c r="I184" s="108">
        <f t="shared" si="9"/>
        <v>0</v>
      </c>
      <c r="J184" s="93"/>
      <c r="K184" s="112"/>
      <c r="L184" s="6"/>
      <c r="N184" s="36"/>
      <c r="O184" s="43">
        <v>1.5</v>
      </c>
      <c r="P184" s="43">
        <f t="shared" si="7"/>
        <v>0</v>
      </c>
      <c r="R184" s="24">
        <v>200</v>
      </c>
      <c r="U184" s="7">
        <f t="shared" si="8"/>
        <v>0</v>
      </c>
      <c r="IV184" s="190"/>
    </row>
    <row r="185" spans="1:256" s="7" customFormat="1" ht="16.5" customHeight="1">
      <c r="A185" s="27" t="s">
        <v>621</v>
      </c>
      <c r="B185" s="121" t="s">
        <v>607</v>
      </c>
      <c r="C185" s="122" t="s">
        <v>409</v>
      </c>
      <c r="D185" s="168" t="s">
        <v>589</v>
      </c>
      <c r="E185" s="122" t="s">
        <v>486</v>
      </c>
      <c r="F185" s="164">
        <v>54</v>
      </c>
      <c r="G185" s="92">
        <v>68</v>
      </c>
      <c r="H185" s="91"/>
      <c r="I185" s="108">
        <f t="shared" si="9"/>
        <v>0</v>
      </c>
      <c r="J185" s="93"/>
      <c r="K185" s="112"/>
      <c r="L185" s="6"/>
      <c r="N185" s="36"/>
      <c r="O185" s="43">
        <v>3.5</v>
      </c>
      <c r="P185" s="43">
        <f t="shared" si="7"/>
        <v>0</v>
      </c>
      <c r="R185" s="24">
        <v>50</v>
      </c>
      <c r="U185" s="7">
        <f t="shared" si="8"/>
        <v>0</v>
      </c>
      <c r="IV185" s="190"/>
    </row>
    <row r="186" spans="1:256" s="7" customFormat="1" ht="16.5" customHeight="1">
      <c r="A186" s="27" t="s">
        <v>621</v>
      </c>
      <c r="B186" s="121" t="s">
        <v>608</v>
      </c>
      <c r="C186" s="122" t="s">
        <v>393</v>
      </c>
      <c r="D186" s="122" t="s">
        <v>453</v>
      </c>
      <c r="E186" s="122"/>
      <c r="F186" s="164">
        <v>38</v>
      </c>
      <c r="G186" s="92">
        <v>48</v>
      </c>
      <c r="H186" s="91"/>
      <c r="I186" s="108">
        <f t="shared" si="9"/>
        <v>0</v>
      </c>
      <c r="J186" s="93"/>
      <c r="K186" s="112"/>
      <c r="L186" s="6"/>
      <c r="N186" s="36">
        <v>4</v>
      </c>
      <c r="O186" s="43">
        <v>1.5</v>
      </c>
      <c r="P186" s="43">
        <f t="shared" si="7"/>
        <v>0</v>
      </c>
      <c r="R186" s="24">
        <v>200</v>
      </c>
      <c r="U186" s="7">
        <f t="shared" si="8"/>
        <v>0</v>
      </c>
      <c r="IV186" s="190"/>
    </row>
    <row r="187" spans="1:256" s="7" customFormat="1" ht="16.5" customHeight="1">
      <c r="A187" s="27" t="s">
        <v>621</v>
      </c>
      <c r="B187" s="121" t="s">
        <v>608</v>
      </c>
      <c r="C187" s="122" t="s">
        <v>409</v>
      </c>
      <c r="D187" s="122" t="s">
        <v>395</v>
      </c>
      <c r="E187" s="122" t="s">
        <v>618</v>
      </c>
      <c r="F187" s="164">
        <v>54</v>
      </c>
      <c r="G187" s="92">
        <v>68</v>
      </c>
      <c r="H187" s="91"/>
      <c r="I187" s="108">
        <f t="shared" si="9"/>
        <v>0</v>
      </c>
      <c r="J187" s="93"/>
      <c r="K187" s="112"/>
      <c r="L187" s="132"/>
      <c r="M187" s="8"/>
      <c r="N187" s="36">
        <v>4</v>
      </c>
      <c r="O187" s="43">
        <v>3.5</v>
      </c>
      <c r="P187" s="43">
        <f t="shared" si="7"/>
        <v>0</v>
      </c>
      <c r="R187" s="24">
        <v>50</v>
      </c>
      <c r="U187" s="7">
        <f t="shared" si="8"/>
        <v>0</v>
      </c>
      <c r="IV187" s="190"/>
    </row>
    <row r="188" spans="1:256" s="7" customFormat="1" ht="16.5" customHeight="1">
      <c r="A188" s="27" t="s">
        <v>621</v>
      </c>
      <c r="B188" s="121" t="s">
        <v>608</v>
      </c>
      <c r="C188" s="122" t="s">
        <v>556</v>
      </c>
      <c r="D188" s="122" t="s">
        <v>503</v>
      </c>
      <c r="E188" s="122" t="s">
        <v>495</v>
      </c>
      <c r="F188" s="164">
        <v>156</v>
      </c>
      <c r="G188" s="92">
        <v>195</v>
      </c>
      <c r="H188" s="91"/>
      <c r="I188" s="108">
        <f t="shared" si="9"/>
        <v>0</v>
      </c>
      <c r="J188" s="93"/>
      <c r="K188" s="112"/>
      <c r="L188" s="132"/>
      <c r="M188" s="8"/>
      <c r="N188" s="36"/>
      <c r="O188" s="43">
        <v>15</v>
      </c>
      <c r="P188" s="43">
        <f t="shared" si="7"/>
        <v>0</v>
      </c>
      <c r="R188" s="24">
        <v>20</v>
      </c>
      <c r="U188" s="7">
        <f t="shared" si="8"/>
        <v>0</v>
      </c>
      <c r="IV188" s="190"/>
    </row>
    <row r="189" spans="1:256" s="7" customFormat="1" ht="16.5" customHeight="1">
      <c r="A189" s="27" t="s">
        <v>621</v>
      </c>
      <c r="B189" s="121" t="s">
        <v>609</v>
      </c>
      <c r="C189" s="122" t="s">
        <v>393</v>
      </c>
      <c r="D189" s="122" t="s">
        <v>451</v>
      </c>
      <c r="E189" s="122"/>
      <c r="F189" s="164">
        <v>9.8000000000000007</v>
      </c>
      <c r="G189" s="92">
        <v>12.9</v>
      </c>
      <c r="H189" s="91"/>
      <c r="I189" s="108">
        <f t="shared" si="9"/>
        <v>0</v>
      </c>
      <c r="J189" s="93"/>
      <c r="K189" s="112"/>
      <c r="L189" s="6"/>
      <c r="N189" s="36" t="s">
        <v>396</v>
      </c>
      <c r="O189" s="43">
        <v>1.5</v>
      </c>
      <c r="P189" s="43">
        <f t="shared" si="7"/>
        <v>0</v>
      </c>
      <c r="R189" s="24">
        <v>200</v>
      </c>
      <c r="U189" s="7">
        <f t="shared" si="8"/>
        <v>0</v>
      </c>
      <c r="IV189" s="190"/>
    </row>
    <row r="190" spans="1:256" s="7" customFormat="1" ht="16.5" customHeight="1">
      <c r="A190" s="27" t="s">
        <v>621</v>
      </c>
      <c r="B190" s="121" t="s">
        <v>609</v>
      </c>
      <c r="C190" s="122" t="s">
        <v>406</v>
      </c>
      <c r="D190" s="122" t="s">
        <v>395</v>
      </c>
      <c r="E190" s="122"/>
      <c r="F190" s="164">
        <v>17.899999999999999</v>
      </c>
      <c r="G190" s="92">
        <v>22.5</v>
      </c>
      <c r="H190" s="91"/>
      <c r="I190" s="108">
        <f t="shared" si="9"/>
        <v>0</v>
      </c>
      <c r="J190" s="93"/>
      <c r="K190" s="112"/>
      <c r="L190" s="6"/>
      <c r="N190" s="36" t="s">
        <v>396</v>
      </c>
      <c r="O190" s="43">
        <v>3</v>
      </c>
      <c r="P190" s="43">
        <f t="shared" si="7"/>
        <v>0</v>
      </c>
      <c r="R190" s="24">
        <v>85</v>
      </c>
      <c r="U190" s="7">
        <f t="shared" si="8"/>
        <v>0</v>
      </c>
      <c r="IV190" s="190"/>
    </row>
    <row r="191" spans="1:256" s="7" customFormat="1" ht="16.5" customHeight="1">
      <c r="A191" s="27" t="s">
        <v>621</v>
      </c>
      <c r="B191" s="121" t="s">
        <v>611</v>
      </c>
      <c r="C191" s="122" t="s">
        <v>393</v>
      </c>
      <c r="D191" s="122" t="s">
        <v>489</v>
      </c>
      <c r="E191" s="126"/>
      <c r="F191" s="164">
        <v>38</v>
      </c>
      <c r="G191" s="92">
        <v>48</v>
      </c>
      <c r="H191" s="91"/>
      <c r="I191" s="108">
        <f t="shared" si="9"/>
        <v>0</v>
      </c>
      <c r="J191" s="93"/>
      <c r="K191" s="112"/>
      <c r="L191" s="6"/>
      <c r="N191" s="36" t="s">
        <v>396</v>
      </c>
      <c r="O191" s="43">
        <v>1.5</v>
      </c>
      <c r="P191" s="43">
        <f t="shared" si="7"/>
        <v>0</v>
      </c>
      <c r="R191" s="24">
        <v>200</v>
      </c>
      <c r="U191" s="7">
        <f t="shared" si="8"/>
        <v>0</v>
      </c>
      <c r="IV191" s="190"/>
    </row>
    <row r="192" spans="1:256" s="7" customFormat="1" ht="16.5" customHeight="1">
      <c r="A192" s="27" t="s">
        <v>621</v>
      </c>
      <c r="B192" s="121" t="s">
        <v>611</v>
      </c>
      <c r="C192" s="122" t="s">
        <v>406</v>
      </c>
      <c r="D192" s="122" t="s">
        <v>495</v>
      </c>
      <c r="E192" s="126"/>
      <c r="F192" s="164">
        <v>54</v>
      </c>
      <c r="G192" s="92">
        <v>68</v>
      </c>
      <c r="H192" s="91"/>
      <c r="I192" s="108">
        <f t="shared" si="9"/>
        <v>0</v>
      </c>
      <c r="J192" s="93"/>
      <c r="K192" s="112"/>
      <c r="L192" s="6"/>
      <c r="N192" s="36"/>
      <c r="O192" s="43">
        <v>3</v>
      </c>
      <c r="P192" s="43">
        <f t="shared" si="7"/>
        <v>0</v>
      </c>
      <c r="R192" s="24">
        <v>85</v>
      </c>
      <c r="U192" s="7">
        <f t="shared" si="8"/>
        <v>0</v>
      </c>
      <c r="IV192" s="190"/>
    </row>
    <row r="193" spans="1:256" s="7" customFormat="1" ht="16.5" customHeight="1">
      <c r="A193" s="27" t="s">
        <v>621</v>
      </c>
      <c r="B193" s="121" t="s">
        <v>612</v>
      </c>
      <c r="C193" s="122" t="s">
        <v>393</v>
      </c>
      <c r="D193" s="122" t="s">
        <v>413</v>
      </c>
      <c r="E193" s="126"/>
      <c r="F193" s="164">
        <v>38</v>
      </c>
      <c r="G193" s="92">
        <v>48</v>
      </c>
      <c r="H193" s="91"/>
      <c r="I193" s="108">
        <f t="shared" si="9"/>
        <v>0</v>
      </c>
      <c r="J193" s="93"/>
      <c r="K193" s="112"/>
      <c r="L193" s="6"/>
      <c r="N193" s="36"/>
      <c r="O193" s="43">
        <v>1.5</v>
      </c>
      <c r="P193" s="43">
        <f t="shared" si="7"/>
        <v>0</v>
      </c>
      <c r="R193" s="24">
        <v>200</v>
      </c>
      <c r="U193" s="7">
        <f t="shared" si="8"/>
        <v>0</v>
      </c>
      <c r="IV193" s="190"/>
    </row>
    <row r="194" spans="1:256" s="7" customFormat="1" ht="16.5" customHeight="1">
      <c r="A194" s="27" t="s">
        <v>621</v>
      </c>
      <c r="B194" s="121" t="s">
        <v>612</v>
      </c>
      <c r="C194" s="122" t="s">
        <v>409</v>
      </c>
      <c r="D194" s="122" t="s">
        <v>496</v>
      </c>
      <c r="E194" s="126"/>
      <c r="F194" s="164">
        <v>54</v>
      </c>
      <c r="G194" s="92">
        <v>68</v>
      </c>
      <c r="H194" s="91"/>
      <c r="I194" s="108">
        <f t="shared" si="9"/>
        <v>0</v>
      </c>
      <c r="J194" s="93"/>
      <c r="K194" s="112"/>
      <c r="L194" s="6"/>
      <c r="N194" s="36"/>
      <c r="O194" s="43">
        <v>3.5</v>
      </c>
      <c r="P194" s="43">
        <f t="shared" si="7"/>
        <v>0</v>
      </c>
      <c r="R194" s="24">
        <v>50</v>
      </c>
      <c r="U194" s="7">
        <f t="shared" si="8"/>
        <v>0</v>
      </c>
      <c r="IV194" s="190"/>
    </row>
    <row r="195" spans="1:256" s="7" customFormat="1" ht="16.5" customHeight="1">
      <c r="A195" s="27" t="s">
        <v>621</v>
      </c>
      <c r="B195" s="123" t="s">
        <v>490</v>
      </c>
      <c r="C195" s="122" t="s">
        <v>409</v>
      </c>
      <c r="D195" s="122" t="s">
        <v>430</v>
      </c>
      <c r="E195" s="126"/>
      <c r="F195" s="164">
        <v>54</v>
      </c>
      <c r="G195" s="92">
        <v>68</v>
      </c>
      <c r="H195" s="91"/>
      <c r="I195" s="108">
        <f t="shared" si="9"/>
        <v>0</v>
      </c>
      <c r="J195" s="93"/>
      <c r="K195" s="112"/>
      <c r="L195" s="6"/>
      <c r="N195" s="36"/>
      <c r="O195" s="43">
        <v>3.5</v>
      </c>
      <c r="P195" s="43">
        <f t="shared" si="7"/>
        <v>0</v>
      </c>
      <c r="R195" s="24">
        <v>50</v>
      </c>
      <c r="U195" s="7">
        <f t="shared" si="8"/>
        <v>0</v>
      </c>
      <c r="IV195" s="190"/>
    </row>
    <row r="196" spans="1:256" s="7" customFormat="1" ht="16.5" customHeight="1">
      <c r="A196" s="27" t="s">
        <v>621</v>
      </c>
      <c r="B196" s="121" t="s">
        <v>614</v>
      </c>
      <c r="C196" s="122" t="s">
        <v>393</v>
      </c>
      <c r="D196" s="122" t="s">
        <v>413</v>
      </c>
      <c r="E196" s="126"/>
      <c r="F196" s="164">
        <v>9.8000000000000007</v>
      </c>
      <c r="G196" s="92">
        <v>12.9</v>
      </c>
      <c r="H196" s="91"/>
      <c r="I196" s="108">
        <f t="shared" si="9"/>
        <v>0</v>
      </c>
      <c r="J196" s="93"/>
      <c r="K196" s="112"/>
      <c r="L196" s="6"/>
      <c r="N196" s="36"/>
      <c r="O196" s="43">
        <v>1.5</v>
      </c>
      <c r="P196" s="43">
        <f t="shared" si="7"/>
        <v>0</v>
      </c>
      <c r="R196" s="24">
        <v>200</v>
      </c>
      <c r="U196" s="7">
        <f t="shared" si="8"/>
        <v>0</v>
      </c>
      <c r="IV196" s="190"/>
    </row>
    <row r="197" spans="1:256" s="7" customFormat="1" ht="16.5" customHeight="1">
      <c r="A197" s="27" t="s">
        <v>621</v>
      </c>
      <c r="B197" s="121" t="s">
        <v>614</v>
      </c>
      <c r="C197" s="122" t="s">
        <v>469</v>
      </c>
      <c r="D197" s="122" t="s">
        <v>478</v>
      </c>
      <c r="E197" s="126"/>
      <c r="F197" s="164">
        <v>17.899999999999999</v>
      </c>
      <c r="G197" s="92">
        <v>22.5</v>
      </c>
      <c r="H197" s="91"/>
      <c r="I197" s="108">
        <f t="shared" si="9"/>
        <v>0</v>
      </c>
      <c r="J197" s="93"/>
      <c r="K197" s="110" t="s">
        <v>716</v>
      </c>
      <c r="L197" s="131" t="s">
        <v>714</v>
      </c>
      <c r="M197" s="18" t="s">
        <v>624</v>
      </c>
      <c r="N197" s="36"/>
      <c r="O197" s="43">
        <v>3</v>
      </c>
      <c r="P197" s="43">
        <f t="shared" si="7"/>
        <v>0</v>
      </c>
      <c r="R197" s="24">
        <v>85</v>
      </c>
      <c r="U197" s="7">
        <f t="shared" si="8"/>
        <v>0</v>
      </c>
      <c r="IV197" s="190"/>
    </row>
    <row r="198" spans="1:256" s="7" customFormat="1" ht="16.5" customHeight="1">
      <c r="A198" s="27" t="s">
        <v>621</v>
      </c>
      <c r="B198" s="121" t="s">
        <v>615</v>
      </c>
      <c r="C198" s="122" t="s">
        <v>393</v>
      </c>
      <c r="D198" s="122" t="s">
        <v>413</v>
      </c>
      <c r="E198" s="126"/>
      <c r="F198" s="164">
        <v>38</v>
      </c>
      <c r="G198" s="92">
        <v>48</v>
      </c>
      <c r="H198" s="91"/>
      <c r="I198" s="108">
        <f t="shared" si="9"/>
        <v>0</v>
      </c>
      <c r="J198" s="93"/>
      <c r="K198" s="112"/>
      <c r="L198" s="6"/>
      <c r="N198" s="36">
        <v>4</v>
      </c>
      <c r="O198" s="43">
        <v>1.5</v>
      </c>
      <c r="P198" s="43">
        <f t="shared" si="7"/>
        <v>0</v>
      </c>
      <c r="R198" s="24">
        <v>200</v>
      </c>
      <c r="U198" s="7">
        <f t="shared" si="8"/>
        <v>0</v>
      </c>
      <c r="IV198" s="190"/>
    </row>
    <row r="199" spans="1:256" s="7" customFormat="1" ht="16.5" customHeight="1">
      <c r="A199" s="27" t="s">
        <v>621</v>
      </c>
      <c r="B199" s="121" t="s">
        <v>615</v>
      </c>
      <c r="C199" s="122" t="s">
        <v>406</v>
      </c>
      <c r="D199" s="122" t="s">
        <v>395</v>
      </c>
      <c r="E199" s="126"/>
      <c r="F199" s="164">
        <v>54</v>
      </c>
      <c r="G199" s="92">
        <v>68</v>
      </c>
      <c r="H199" s="91"/>
      <c r="I199" s="108">
        <f t="shared" si="9"/>
        <v>0</v>
      </c>
      <c r="J199" s="93"/>
      <c r="K199" s="112"/>
      <c r="L199" s="6"/>
      <c r="N199" s="36"/>
      <c r="O199" s="43">
        <v>3</v>
      </c>
      <c r="P199" s="43">
        <f t="shared" si="7"/>
        <v>0</v>
      </c>
      <c r="R199" s="24">
        <v>85</v>
      </c>
      <c r="U199" s="7">
        <f t="shared" si="8"/>
        <v>0</v>
      </c>
      <c r="IV199" s="190"/>
    </row>
    <row r="200" spans="1:256" s="7" customFormat="1" ht="16.5" customHeight="1">
      <c r="A200" s="27" t="s">
        <v>621</v>
      </c>
      <c r="B200" s="121" t="s">
        <v>616</v>
      </c>
      <c r="C200" s="122" t="s">
        <v>393</v>
      </c>
      <c r="D200" s="122" t="s">
        <v>413</v>
      </c>
      <c r="E200" s="126"/>
      <c r="F200" s="164">
        <v>38</v>
      </c>
      <c r="G200" s="92">
        <v>48</v>
      </c>
      <c r="H200" s="91"/>
      <c r="I200" s="108">
        <f t="shared" si="9"/>
        <v>0</v>
      </c>
      <c r="J200" s="93"/>
      <c r="K200" s="112"/>
      <c r="L200" s="6"/>
      <c r="N200" s="36">
        <v>4</v>
      </c>
      <c r="O200" s="43">
        <v>1.5</v>
      </c>
      <c r="P200" s="43">
        <f t="shared" si="7"/>
        <v>0</v>
      </c>
      <c r="R200" s="24">
        <v>200</v>
      </c>
      <c r="U200" s="7">
        <f t="shared" si="8"/>
        <v>0</v>
      </c>
      <c r="IV200" s="190"/>
    </row>
    <row r="201" spans="1:256" s="7" customFormat="1" ht="16.5" customHeight="1">
      <c r="A201" s="27" t="s">
        <v>621</v>
      </c>
      <c r="B201" s="121" t="s">
        <v>616</v>
      </c>
      <c r="C201" s="122" t="s">
        <v>406</v>
      </c>
      <c r="D201" s="122" t="s">
        <v>497</v>
      </c>
      <c r="E201" s="126"/>
      <c r="F201" s="164">
        <v>54</v>
      </c>
      <c r="G201" s="92">
        <v>68</v>
      </c>
      <c r="H201" s="91"/>
      <c r="I201" s="108">
        <f t="shared" si="9"/>
        <v>0</v>
      </c>
      <c r="J201" s="93"/>
      <c r="K201" s="112"/>
      <c r="L201" s="6"/>
      <c r="N201" s="36"/>
      <c r="O201" s="43">
        <v>3</v>
      </c>
      <c r="P201" s="43">
        <f t="shared" si="7"/>
        <v>0</v>
      </c>
      <c r="R201" s="24">
        <v>85</v>
      </c>
      <c r="U201" s="7">
        <f t="shared" si="8"/>
        <v>0</v>
      </c>
      <c r="IV201" s="190"/>
    </row>
    <row r="202" spans="1:256" s="7" customFormat="1" ht="16.5" customHeight="1">
      <c r="A202" s="27" t="s">
        <v>621</v>
      </c>
      <c r="B202" s="121" t="s">
        <v>617</v>
      </c>
      <c r="C202" s="122" t="s">
        <v>393</v>
      </c>
      <c r="D202" s="122" t="s">
        <v>451</v>
      </c>
      <c r="E202" s="126"/>
      <c r="F202" s="164">
        <v>9.8000000000000007</v>
      </c>
      <c r="G202" s="92">
        <v>12.9</v>
      </c>
      <c r="H202" s="91"/>
      <c r="I202" s="108">
        <f t="shared" si="9"/>
        <v>0</v>
      </c>
      <c r="J202" s="93"/>
      <c r="K202" s="112"/>
      <c r="L202" s="6"/>
      <c r="N202" s="36" t="s">
        <v>415</v>
      </c>
      <c r="O202" s="43">
        <v>1.5</v>
      </c>
      <c r="P202" s="43">
        <f t="shared" si="7"/>
        <v>0</v>
      </c>
      <c r="R202" s="24">
        <v>200</v>
      </c>
      <c r="U202" s="7">
        <f t="shared" si="8"/>
        <v>0</v>
      </c>
      <c r="IV202" s="190"/>
    </row>
    <row r="203" spans="1:256" s="7" customFormat="1" ht="16.5" customHeight="1">
      <c r="A203" s="27" t="s">
        <v>621</v>
      </c>
      <c r="B203" s="121" t="s">
        <v>617</v>
      </c>
      <c r="C203" s="122" t="s">
        <v>406</v>
      </c>
      <c r="D203" s="122" t="s">
        <v>430</v>
      </c>
      <c r="E203" s="126"/>
      <c r="F203" s="164">
        <v>17.899999999999999</v>
      </c>
      <c r="G203" s="92">
        <v>22.5</v>
      </c>
      <c r="H203" s="91"/>
      <c r="I203" s="108">
        <f t="shared" si="9"/>
        <v>0</v>
      </c>
      <c r="J203" s="93"/>
      <c r="K203" s="112"/>
      <c r="L203" s="132"/>
      <c r="M203" s="8"/>
      <c r="N203" s="36"/>
      <c r="O203" s="43">
        <v>3</v>
      </c>
      <c r="P203" s="43">
        <f t="shared" si="7"/>
        <v>0</v>
      </c>
      <c r="R203" s="24">
        <v>85</v>
      </c>
      <c r="U203" s="7">
        <f t="shared" si="8"/>
        <v>0</v>
      </c>
      <c r="IV203" s="190"/>
    </row>
    <row r="204" spans="1:256" s="7" customFormat="1" ht="16.5" customHeight="1">
      <c r="A204" s="27" t="s">
        <v>621</v>
      </c>
      <c r="B204" s="121" t="s">
        <v>619</v>
      </c>
      <c r="C204" s="122" t="s">
        <v>393</v>
      </c>
      <c r="D204" s="122" t="s">
        <v>402</v>
      </c>
      <c r="E204" s="126"/>
      <c r="F204" s="164">
        <v>11.9</v>
      </c>
      <c r="G204" s="92">
        <v>14.9</v>
      </c>
      <c r="H204" s="91"/>
      <c r="I204" s="108">
        <f t="shared" si="9"/>
        <v>0</v>
      </c>
      <c r="J204" s="93"/>
      <c r="K204" s="112"/>
      <c r="L204" s="6"/>
      <c r="N204" s="36" t="s">
        <v>399</v>
      </c>
      <c r="O204" s="43">
        <v>1.5</v>
      </c>
      <c r="P204" s="43">
        <f t="shared" si="7"/>
        <v>0</v>
      </c>
      <c r="R204" s="24">
        <v>200</v>
      </c>
      <c r="U204" s="7">
        <f t="shared" si="8"/>
        <v>0</v>
      </c>
      <c r="IV204" s="190"/>
    </row>
    <row r="205" spans="1:256" s="7" customFormat="1" ht="16.5" customHeight="1">
      <c r="A205" s="27" t="s">
        <v>621</v>
      </c>
      <c r="B205" s="121" t="s">
        <v>619</v>
      </c>
      <c r="C205" s="122" t="s">
        <v>406</v>
      </c>
      <c r="D205" s="122" t="s">
        <v>395</v>
      </c>
      <c r="E205" s="126"/>
      <c r="F205" s="164">
        <v>23</v>
      </c>
      <c r="G205" s="92">
        <v>29</v>
      </c>
      <c r="H205" s="91"/>
      <c r="I205" s="108">
        <f t="shared" si="9"/>
        <v>0</v>
      </c>
      <c r="J205" s="93"/>
      <c r="K205" s="112"/>
      <c r="L205" s="6"/>
      <c r="N205" s="36" t="s">
        <v>399</v>
      </c>
      <c r="O205" s="43">
        <v>3</v>
      </c>
      <c r="P205" s="43">
        <f t="shared" si="7"/>
        <v>0</v>
      </c>
      <c r="R205" s="24">
        <v>85</v>
      </c>
      <c r="U205" s="7">
        <f t="shared" si="8"/>
        <v>0</v>
      </c>
      <c r="IV205" s="190"/>
    </row>
    <row r="206" spans="1:256" s="7" customFormat="1" ht="16.5" customHeight="1">
      <c r="A206" s="27" t="s">
        <v>621</v>
      </c>
      <c r="B206" s="121" t="s">
        <v>637</v>
      </c>
      <c r="C206" s="122" t="s">
        <v>393</v>
      </c>
      <c r="D206" s="122"/>
      <c r="E206" s="122" t="s">
        <v>418</v>
      </c>
      <c r="F206" s="164">
        <v>9.8000000000000007</v>
      </c>
      <c r="G206" s="92">
        <v>13.5</v>
      </c>
      <c r="H206" s="91"/>
      <c r="I206" s="108">
        <f t="shared" si="9"/>
        <v>0</v>
      </c>
      <c r="J206" s="93"/>
      <c r="K206" s="112"/>
      <c r="L206" s="6"/>
      <c r="N206" s="36" t="s">
        <v>403</v>
      </c>
      <c r="O206" s="43">
        <v>1.5</v>
      </c>
      <c r="P206" s="43">
        <f t="shared" si="7"/>
        <v>0</v>
      </c>
      <c r="R206" s="24">
        <v>200</v>
      </c>
      <c r="U206" s="7">
        <f t="shared" si="8"/>
        <v>0</v>
      </c>
      <c r="IV206" s="190"/>
    </row>
    <row r="207" spans="1:256" s="7" customFormat="1" ht="16.5" customHeight="1">
      <c r="A207" s="27" t="s">
        <v>621</v>
      </c>
      <c r="B207" s="121" t="s">
        <v>637</v>
      </c>
      <c r="C207" s="122" t="s">
        <v>406</v>
      </c>
      <c r="D207" s="122" t="s">
        <v>402</v>
      </c>
      <c r="E207" s="122" t="s">
        <v>402</v>
      </c>
      <c r="F207" s="164">
        <v>23</v>
      </c>
      <c r="G207" s="92">
        <v>29</v>
      </c>
      <c r="H207" s="91"/>
      <c r="I207" s="108">
        <f t="shared" si="9"/>
        <v>0</v>
      </c>
      <c r="J207" s="93"/>
      <c r="K207" s="112"/>
      <c r="L207" s="132"/>
      <c r="M207" s="8"/>
      <c r="N207" s="36"/>
      <c r="O207" s="43">
        <v>3</v>
      </c>
      <c r="P207" s="43">
        <f t="shared" si="7"/>
        <v>0</v>
      </c>
      <c r="R207" s="24">
        <v>85</v>
      </c>
      <c r="U207" s="7">
        <f t="shared" si="8"/>
        <v>0</v>
      </c>
      <c r="IV207" s="190"/>
    </row>
    <row r="208" spans="1:256" s="7" customFormat="1" ht="16.5" customHeight="1">
      <c r="A208" s="27" t="s">
        <v>621</v>
      </c>
      <c r="B208" s="121" t="s">
        <v>637</v>
      </c>
      <c r="C208" s="122" t="s">
        <v>479</v>
      </c>
      <c r="D208" s="122"/>
      <c r="E208" s="122" t="s">
        <v>642</v>
      </c>
      <c r="F208" s="164">
        <v>54</v>
      </c>
      <c r="G208" s="92">
        <v>68</v>
      </c>
      <c r="H208" s="91"/>
      <c r="I208" s="108">
        <f t="shared" si="9"/>
        <v>0</v>
      </c>
      <c r="J208" s="93"/>
      <c r="K208" s="110" t="s">
        <v>716</v>
      </c>
      <c r="L208" s="131" t="s">
        <v>714</v>
      </c>
      <c r="M208" s="18" t="s">
        <v>624</v>
      </c>
      <c r="N208" s="36"/>
      <c r="O208" s="43">
        <v>11</v>
      </c>
      <c r="P208" s="43">
        <f t="shared" si="7"/>
        <v>0</v>
      </c>
      <c r="R208" s="24">
        <v>25</v>
      </c>
      <c r="U208" s="7">
        <f t="shared" si="8"/>
        <v>0</v>
      </c>
      <c r="IV208" s="190"/>
    </row>
    <row r="209" spans="1:256" s="7" customFormat="1" ht="16.5" customHeight="1">
      <c r="A209" s="27" t="s">
        <v>621</v>
      </c>
      <c r="B209" s="121" t="s">
        <v>638</v>
      </c>
      <c r="C209" s="126" t="s">
        <v>435</v>
      </c>
      <c r="D209" s="122" t="s">
        <v>481</v>
      </c>
      <c r="E209" s="126"/>
      <c r="F209" s="164">
        <v>11.9</v>
      </c>
      <c r="G209" s="92">
        <v>14.9</v>
      </c>
      <c r="H209" s="91"/>
      <c r="I209" s="108">
        <f t="shared" si="9"/>
        <v>0</v>
      </c>
      <c r="J209" s="93"/>
      <c r="K209" s="110" t="s">
        <v>716</v>
      </c>
      <c r="L209" s="131" t="s">
        <v>714</v>
      </c>
      <c r="M209" s="18" t="s">
        <v>624</v>
      </c>
      <c r="N209" s="36" t="s">
        <v>420</v>
      </c>
      <c r="O209" s="43">
        <v>1.5</v>
      </c>
      <c r="P209" s="43">
        <f t="shared" si="7"/>
        <v>0</v>
      </c>
      <c r="R209" s="24">
        <v>200</v>
      </c>
      <c r="U209" s="7">
        <f t="shared" si="8"/>
        <v>0</v>
      </c>
      <c r="IV209" s="190"/>
    </row>
    <row r="210" spans="1:256" s="7" customFormat="1" ht="16.5" customHeight="1">
      <c r="A210" s="27" t="s">
        <v>621</v>
      </c>
      <c r="B210" s="121" t="s">
        <v>638</v>
      </c>
      <c r="C210" s="122" t="s">
        <v>406</v>
      </c>
      <c r="D210" s="122" t="s">
        <v>430</v>
      </c>
      <c r="E210" s="126"/>
      <c r="F210" s="164">
        <v>23</v>
      </c>
      <c r="G210" s="92">
        <v>29</v>
      </c>
      <c r="H210" s="91"/>
      <c r="I210" s="108">
        <f t="shared" si="9"/>
        <v>0</v>
      </c>
      <c r="J210" s="93"/>
      <c r="K210" s="112"/>
      <c r="L210" s="6"/>
      <c r="N210" s="36"/>
      <c r="O210" s="43">
        <v>3</v>
      </c>
      <c r="P210" s="43">
        <f t="shared" ref="P210:P273" si="10">O210*H210</f>
        <v>0</v>
      </c>
      <c r="R210" s="24">
        <v>85</v>
      </c>
      <c r="U210" s="7">
        <f t="shared" ref="U210:U273" si="11">H210/R210</f>
        <v>0</v>
      </c>
      <c r="IV210" s="190"/>
    </row>
    <row r="211" spans="1:256" s="7" customFormat="1" ht="16.5" customHeight="1">
      <c r="A211" s="27" t="s">
        <v>621</v>
      </c>
      <c r="B211" s="121" t="s">
        <v>640</v>
      </c>
      <c r="C211" s="122" t="s">
        <v>393</v>
      </c>
      <c r="D211" s="122"/>
      <c r="E211" s="122" t="s">
        <v>486</v>
      </c>
      <c r="F211" s="164">
        <v>11.9</v>
      </c>
      <c r="G211" s="92">
        <v>14.9</v>
      </c>
      <c r="H211" s="91"/>
      <c r="I211" s="108">
        <f t="shared" ref="I211:I274" si="12">H211*F211</f>
        <v>0</v>
      </c>
      <c r="J211" s="93"/>
      <c r="K211" s="112"/>
      <c r="L211" s="6"/>
      <c r="N211" s="36"/>
      <c r="O211" s="43">
        <v>1.5</v>
      </c>
      <c r="P211" s="43">
        <f t="shared" si="10"/>
        <v>0</v>
      </c>
      <c r="R211" s="24">
        <v>200</v>
      </c>
      <c r="U211" s="7">
        <f t="shared" si="11"/>
        <v>0</v>
      </c>
      <c r="IV211" s="190"/>
    </row>
    <row r="212" spans="1:256" s="7" customFormat="1" ht="16.5" customHeight="1">
      <c r="A212" s="27" t="s">
        <v>621</v>
      </c>
      <c r="B212" s="121" t="s">
        <v>641</v>
      </c>
      <c r="C212" s="126" t="s">
        <v>393</v>
      </c>
      <c r="D212" s="122" t="s">
        <v>486</v>
      </c>
      <c r="E212" s="122" t="s">
        <v>486</v>
      </c>
      <c r="F212" s="164">
        <v>11.9</v>
      </c>
      <c r="G212" s="92">
        <v>14.9</v>
      </c>
      <c r="H212" s="91"/>
      <c r="I212" s="108">
        <f t="shared" si="12"/>
        <v>0</v>
      </c>
      <c r="J212" s="93"/>
      <c r="K212" s="112"/>
      <c r="L212" s="6"/>
      <c r="N212" s="36" t="s">
        <v>399</v>
      </c>
      <c r="O212" s="43">
        <v>1.5</v>
      </c>
      <c r="P212" s="43">
        <f t="shared" si="10"/>
        <v>0</v>
      </c>
      <c r="R212" s="24">
        <v>200</v>
      </c>
      <c r="U212" s="7">
        <f t="shared" si="11"/>
        <v>0</v>
      </c>
      <c r="IV212" s="190"/>
    </row>
    <row r="213" spans="1:256" s="7" customFormat="1" ht="16.5" customHeight="1">
      <c r="A213" s="27" t="s">
        <v>621</v>
      </c>
      <c r="B213" s="121" t="s">
        <v>643</v>
      </c>
      <c r="C213" s="122" t="s">
        <v>393</v>
      </c>
      <c r="D213" s="122" t="s">
        <v>402</v>
      </c>
      <c r="E213" s="122" t="s">
        <v>418</v>
      </c>
      <c r="F213" s="164">
        <v>11.9</v>
      </c>
      <c r="G213" s="92">
        <v>14.9</v>
      </c>
      <c r="H213" s="91"/>
      <c r="I213" s="108">
        <f t="shared" si="12"/>
        <v>0</v>
      </c>
      <c r="J213" s="93"/>
      <c r="K213" s="112"/>
      <c r="L213" s="132"/>
      <c r="M213" s="8"/>
      <c r="N213" s="36" t="s">
        <v>396</v>
      </c>
      <c r="O213" s="43">
        <v>1.5</v>
      </c>
      <c r="P213" s="43">
        <f t="shared" si="10"/>
        <v>0</v>
      </c>
      <c r="R213" s="24">
        <v>200</v>
      </c>
      <c r="U213" s="7">
        <f t="shared" si="11"/>
        <v>0</v>
      </c>
      <c r="IV213" s="190"/>
    </row>
    <row r="214" spans="1:256" s="7" customFormat="1" ht="16.5" customHeight="1">
      <c r="A214" s="27" t="s">
        <v>621</v>
      </c>
      <c r="B214" s="121" t="s">
        <v>643</v>
      </c>
      <c r="C214" s="122" t="s">
        <v>406</v>
      </c>
      <c r="D214" s="122" t="s">
        <v>395</v>
      </c>
      <c r="E214" s="122" t="s">
        <v>418</v>
      </c>
      <c r="F214" s="164">
        <v>23</v>
      </c>
      <c r="G214" s="92">
        <v>29</v>
      </c>
      <c r="H214" s="91"/>
      <c r="I214" s="108">
        <f t="shared" si="12"/>
        <v>0</v>
      </c>
      <c r="J214" s="93"/>
      <c r="K214" s="112"/>
      <c r="L214" s="132"/>
      <c r="M214" s="8"/>
      <c r="N214" s="36"/>
      <c r="O214" s="43">
        <v>3</v>
      </c>
      <c r="P214" s="43">
        <f t="shared" si="10"/>
        <v>0</v>
      </c>
      <c r="R214" s="24">
        <v>85</v>
      </c>
      <c r="U214" s="7">
        <f t="shared" si="11"/>
        <v>0</v>
      </c>
      <c r="IV214" s="190"/>
    </row>
    <row r="215" spans="1:256" s="7" customFormat="1" ht="16.5" customHeight="1">
      <c r="A215" s="27" t="s">
        <v>621</v>
      </c>
      <c r="B215" s="121" t="s">
        <v>643</v>
      </c>
      <c r="C215" s="122" t="s">
        <v>452</v>
      </c>
      <c r="D215" s="122" t="s">
        <v>430</v>
      </c>
      <c r="E215" s="122" t="s">
        <v>430</v>
      </c>
      <c r="F215" s="164">
        <v>54</v>
      </c>
      <c r="G215" s="92">
        <v>68</v>
      </c>
      <c r="H215" s="91"/>
      <c r="I215" s="108">
        <f t="shared" si="12"/>
        <v>0</v>
      </c>
      <c r="J215" s="93"/>
      <c r="K215" s="112"/>
      <c r="L215" s="132"/>
      <c r="M215" s="8"/>
      <c r="N215" s="36"/>
      <c r="O215" s="43">
        <v>11</v>
      </c>
      <c r="P215" s="43">
        <f t="shared" si="10"/>
        <v>0</v>
      </c>
      <c r="R215" s="24">
        <v>25</v>
      </c>
      <c r="U215" s="7">
        <f t="shared" si="11"/>
        <v>0</v>
      </c>
      <c r="IV215" s="190"/>
    </row>
    <row r="216" spans="1:256" s="7" customFormat="1" ht="16.5" customHeight="1">
      <c r="A216" s="27" t="s">
        <v>621</v>
      </c>
      <c r="B216" s="121" t="s">
        <v>644</v>
      </c>
      <c r="C216" s="122" t="s">
        <v>393</v>
      </c>
      <c r="D216" s="122" t="s">
        <v>418</v>
      </c>
      <c r="E216" s="122" t="s">
        <v>486</v>
      </c>
      <c r="F216" s="164">
        <v>11.9</v>
      </c>
      <c r="G216" s="92">
        <v>14.9</v>
      </c>
      <c r="H216" s="91"/>
      <c r="I216" s="108">
        <f t="shared" si="12"/>
        <v>0</v>
      </c>
      <c r="J216" s="93"/>
      <c r="K216" s="112"/>
      <c r="L216" s="6"/>
      <c r="N216" s="36" t="s">
        <v>399</v>
      </c>
      <c r="O216" s="43">
        <v>1.5</v>
      </c>
      <c r="P216" s="43">
        <f t="shared" si="10"/>
        <v>0</v>
      </c>
      <c r="R216" s="24">
        <v>200</v>
      </c>
      <c r="U216" s="7">
        <f t="shared" si="11"/>
        <v>0</v>
      </c>
      <c r="IV216" s="190"/>
    </row>
    <row r="217" spans="1:256" s="7" customFormat="1" ht="16.5" customHeight="1">
      <c r="A217" s="27" t="s">
        <v>621</v>
      </c>
      <c r="B217" s="121" t="s">
        <v>645</v>
      </c>
      <c r="C217" s="122" t="s">
        <v>393</v>
      </c>
      <c r="D217" s="122" t="s">
        <v>395</v>
      </c>
      <c r="E217" s="126"/>
      <c r="F217" s="164">
        <v>9.8000000000000007</v>
      </c>
      <c r="G217" s="92">
        <v>13.5</v>
      </c>
      <c r="H217" s="91"/>
      <c r="I217" s="108">
        <f t="shared" si="12"/>
        <v>0</v>
      </c>
      <c r="J217" s="93"/>
      <c r="K217" s="112"/>
      <c r="L217" s="132"/>
      <c r="M217" s="8"/>
      <c r="N217" s="36" t="s">
        <v>396</v>
      </c>
      <c r="O217" s="43">
        <v>1.5</v>
      </c>
      <c r="P217" s="43">
        <f t="shared" si="10"/>
        <v>0</v>
      </c>
      <c r="R217" s="24">
        <v>200</v>
      </c>
      <c r="U217" s="7">
        <f t="shared" si="11"/>
        <v>0</v>
      </c>
      <c r="IV217" s="190"/>
    </row>
    <row r="218" spans="1:256" s="7" customFormat="1" ht="16.5" customHeight="1">
      <c r="A218" s="27" t="s">
        <v>621</v>
      </c>
      <c r="B218" s="121" t="s">
        <v>645</v>
      </c>
      <c r="C218" s="122" t="s">
        <v>406</v>
      </c>
      <c r="D218" s="122" t="s">
        <v>467</v>
      </c>
      <c r="E218" s="126"/>
      <c r="F218" s="164">
        <v>23</v>
      </c>
      <c r="G218" s="92">
        <v>29</v>
      </c>
      <c r="H218" s="91"/>
      <c r="I218" s="108">
        <f t="shared" si="12"/>
        <v>0</v>
      </c>
      <c r="J218" s="93"/>
      <c r="K218" s="112"/>
      <c r="L218" s="6"/>
      <c r="N218" s="36"/>
      <c r="O218" s="43">
        <v>3</v>
      </c>
      <c r="P218" s="43">
        <f t="shared" si="10"/>
        <v>0</v>
      </c>
      <c r="R218" s="24">
        <v>85</v>
      </c>
      <c r="U218" s="7">
        <f t="shared" si="11"/>
        <v>0</v>
      </c>
      <c r="IV218" s="190"/>
    </row>
    <row r="219" spans="1:256" s="7" customFormat="1" ht="16.5" customHeight="1">
      <c r="A219" s="27" t="s">
        <v>621</v>
      </c>
      <c r="B219" s="121" t="s">
        <v>645</v>
      </c>
      <c r="C219" s="122" t="s">
        <v>452</v>
      </c>
      <c r="D219" s="122" t="s">
        <v>498</v>
      </c>
      <c r="E219" s="167"/>
      <c r="F219" s="164">
        <v>54</v>
      </c>
      <c r="G219" s="92">
        <v>68</v>
      </c>
      <c r="H219" s="91"/>
      <c r="I219" s="108">
        <f t="shared" si="12"/>
        <v>0</v>
      </c>
      <c r="J219" s="93"/>
      <c r="K219" s="112"/>
      <c r="L219" s="6"/>
      <c r="N219" s="36"/>
      <c r="O219" s="43">
        <v>11</v>
      </c>
      <c r="P219" s="43">
        <f t="shared" si="10"/>
        <v>0</v>
      </c>
      <c r="R219" s="24">
        <v>25</v>
      </c>
      <c r="U219" s="7">
        <f t="shared" si="11"/>
        <v>0</v>
      </c>
      <c r="IV219" s="190"/>
    </row>
    <row r="220" spans="1:256" s="7" customFormat="1" ht="16.5" customHeight="1">
      <c r="A220" s="27" t="s">
        <v>621</v>
      </c>
      <c r="B220" s="121" t="s">
        <v>645</v>
      </c>
      <c r="C220" s="126" t="s">
        <v>514</v>
      </c>
      <c r="D220" s="122" t="s">
        <v>432</v>
      </c>
      <c r="E220" s="167"/>
      <c r="F220" s="164">
        <v>128</v>
      </c>
      <c r="G220" s="92">
        <v>160</v>
      </c>
      <c r="H220" s="91"/>
      <c r="I220" s="108">
        <f t="shared" si="12"/>
        <v>0</v>
      </c>
      <c r="J220" s="93"/>
      <c r="K220" s="116" t="s">
        <v>717</v>
      </c>
      <c r="L220" s="133" t="s">
        <v>715</v>
      </c>
      <c r="M220" s="19" t="s">
        <v>419</v>
      </c>
      <c r="N220" s="36"/>
      <c r="O220" s="43">
        <v>28</v>
      </c>
      <c r="P220" s="43">
        <f t="shared" si="10"/>
        <v>0</v>
      </c>
      <c r="R220" s="24">
        <v>8</v>
      </c>
      <c r="U220" s="7">
        <f t="shared" si="11"/>
        <v>0</v>
      </c>
      <c r="IV220" s="190"/>
    </row>
    <row r="221" spans="1:256" s="7" customFormat="1" ht="16.5" customHeight="1">
      <c r="A221" s="27" t="s">
        <v>621</v>
      </c>
      <c r="B221" s="121" t="s">
        <v>645</v>
      </c>
      <c r="C221" s="126" t="s">
        <v>514</v>
      </c>
      <c r="D221" s="122" t="s">
        <v>648</v>
      </c>
      <c r="E221" s="167"/>
      <c r="F221" s="164">
        <v>152</v>
      </c>
      <c r="G221" s="92">
        <v>190</v>
      </c>
      <c r="H221" s="91"/>
      <c r="I221" s="108">
        <f t="shared" si="12"/>
        <v>0</v>
      </c>
      <c r="J221" s="93"/>
      <c r="K221" s="116" t="s">
        <v>717</v>
      </c>
      <c r="L221" s="133" t="s">
        <v>715</v>
      </c>
      <c r="M221" s="19" t="s">
        <v>419</v>
      </c>
      <c r="N221" s="36"/>
      <c r="O221" s="43">
        <v>28</v>
      </c>
      <c r="P221" s="43">
        <f t="shared" si="10"/>
        <v>0</v>
      </c>
      <c r="R221" s="24">
        <v>8</v>
      </c>
      <c r="U221" s="7">
        <f t="shared" si="11"/>
        <v>0</v>
      </c>
      <c r="IV221" s="190"/>
    </row>
    <row r="222" spans="1:256" s="7" customFormat="1" ht="16.5" customHeight="1">
      <c r="A222" s="27" t="s">
        <v>621</v>
      </c>
      <c r="B222" s="121" t="s">
        <v>645</v>
      </c>
      <c r="C222" s="126" t="s">
        <v>514</v>
      </c>
      <c r="D222" s="122" t="s">
        <v>408</v>
      </c>
      <c r="E222" s="167"/>
      <c r="F222" s="164">
        <v>176</v>
      </c>
      <c r="G222" s="92">
        <v>220</v>
      </c>
      <c r="H222" s="91"/>
      <c r="I222" s="108">
        <f t="shared" si="12"/>
        <v>0</v>
      </c>
      <c r="J222" s="93"/>
      <c r="K222" s="116" t="s">
        <v>717</v>
      </c>
      <c r="L222" s="133" t="s">
        <v>715</v>
      </c>
      <c r="M222" s="19" t="s">
        <v>419</v>
      </c>
      <c r="N222" s="36"/>
      <c r="O222" s="43">
        <v>28</v>
      </c>
      <c r="P222" s="43">
        <f t="shared" si="10"/>
        <v>0</v>
      </c>
      <c r="R222" s="24">
        <v>8</v>
      </c>
      <c r="U222" s="7">
        <f t="shared" si="11"/>
        <v>0</v>
      </c>
      <c r="IV222" s="190"/>
    </row>
    <row r="223" spans="1:256" s="7" customFormat="1" ht="16.5" customHeight="1">
      <c r="A223" s="27" t="s">
        <v>621</v>
      </c>
      <c r="B223" s="121" t="s">
        <v>647</v>
      </c>
      <c r="C223" s="122" t="s">
        <v>393</v>
      </c>
      <c r="D223" s="122" t="s">
        <v>451</v>
      </c>
      <c r="E223" s="126"/>
      <c r="F223" s="164">
        <v>9.8000000000000007</v>
      </c>
      <c r="G223" s="92">
        <v>13.5</v>
      </c>
      <c r="H223" s="91"/>
      <c r="I223" s="108">
        <f t="shared" si="12"/>
        <v>0</v>
      </c>
      <c r="J223" s="93"/>
      <c r="K223" s="112"/>
      <c r="L223" s="6"/>
      <c r="N223" s="36" t="s">
        <v>403</v>
      </c>
      <c r="O223" s="43">
        <v>1.5</v>
      </c>
      <c r="P223" s="43">
        <f t="shared" si="10"/>
        <v>0</v>
      </c>
      <c r="R223" s="24">
        <v>200</v>
      </c>
      <c r="U223" s="7">
        <f t="shared" si="11"/>
        <v>0</v>
      </c>
      <c r="IV223" s="190"/>
    </row>
    <row r="224" spans="1:256" s="7" customFormat="1" ht="16.5" customHeight="1">
      <c r="A224" s="27" t="s">
        <v>621</v>
      </c>
      <c r="B224" s="121" t="s">
        <v>647</v>
      </c>
      <c r="C224" s="122" t="s">
        <v>469</v>
      </c>
      <c r="D224" s="122" t="s">
        <v>470</v>
      </c>
      <c r="E224" s="126"/>
      <c r="F224" s="164">
        <v>23</v>
      </c>
      <c r="G224" s="92">
        <v>29</v>
      </c>
      <c r="H224" s="91"/>
      <c r="I224" s="108">
        <f t="shared" si="12"/>
        <v>0</v>
      </c>
      <c r="J224" s="93"/>
      <c r="K224" s="110" t="s">
        <v>716</v>
      </c>
      <c r="L224" s="131" t="s">
        <v>714</v>
      </c>
      <c r="M224" s="18" t="s">
        <v>624</v>
      </c>
      <c r="N224" s="36" t="s">
        <v>403</v>
      </c>
      <c r="O224" s="43">
        <v>3</v>
      </c>
      <c r="P224" s="43">
        <f t="shared" si="10"/>
        <v>0</v>
      </c>
      <c r="R224" s="24">
        <v>85</v>
      </c>
      <c r="U224" s="7">
        <f t="shared" si="11"/>
        <v>0</v>
      </c>
      <c r="IV224" s="190"/>
    </row>
    <row r="225" spans="1:256" s="7" customFormat="1" ht="16.5" customHeight="1">
      <c r="A225" s="27" t="s">
        <v>621</v>
      </c>
      <c r="B225" s="121" t="s">
        <v>647</v>
      </c>
      <c r="C225" s="122" t="s">
        <v>452</v>
      </c>
      <c r="D225" s="122" t="s">
        <v>430</v>
      </c>
      <c r="E225" s="167"/>
      <c r="F225" s="164">
        <v>54</v>
      </c>
      <c r="G225" s="92">
        <v>68</v>
      </c>
      <c r="H225" s="91"/>
      <c r="I225" s="108">
        <f t="shared" si="12"/>
        <v>0</v>
      </c>
      <c r="J225" s="93"/>
      <c r="K225" s="112"/>
      <c r="L225" s="6"/>
      <c r="N225" s="36" t="s">
        <v>403</v>
      </c>
      <c r="O225" s="43">
        <v>11</v>
      </c>
      <c r="P225" s="43">
        <f t="shared" si="10"/>
        <v>0</v>
      </c>
      <c r="R225" s="24">
        <v>25</v>
      </c>
      <c r="U225" s="7">
        <f t="shared" si="11"/>
        <v>0</v>
      </c>
      <c r="IV225" s="190"/>
    </row>
    <row r="226" spans="1:256" s="7" customFormat="1" ht="16.5" customHeight="1">
      <c r="A226" s="27" t="s">
        <v>621</v>
      </c>
      <c r="B226" s="121" t="s">
        <v>647</v>
      </c>
      <c r="C226" s="126" t="s">
        <v>514</v>
      </c>
      <c r="D226" s="122" t="s">
        <v>432</v>
      </c>
      <c r="E226" s="167"/>
      <c r="F226" s="164">
        <v>128</v>
      </c>
      <c r="G226" s="92">
        <v>160</v>
      </c>
      <c r="H226" s="91"/>
      <c r="I226" s="108">
        <f t="shared" si="12"/>
        <v>0</v>
      </c>
      <c r="J226" s="93"/>
      <c r="K226" s="116" t="s">
        <v>717</v>
      </c>
      <c r="L226" s="133" t="s">
        <v>715</v>
      </c>
      <c r="M226" s="19" t="s">
        <v>419</v>
      </c>
      <c r="N226" s="36" t="s">
        <v>403</v>
      </c>
      <c r="O226" s="43">
        <v>28</v>
      </c>
      <c r="P226" s="43">
        <f t="shared" si="10"/>
        <v>0</v>
      </c>
      <c r="R226" s="24">
        <v>8</v>
      </c>
      <c r="U226" s="7">
        <f t="shared" si="11"/>
        <v>0</v>
      </c>
      <c r="IV226" s="190"/>
    </row>
    <row r="227" spans="1:256" s="7" customFormat="1" ht="16.5" customHeight="1">
      <c r="A227" s="27" t="s">
        <v>621</v>
      </c>
      <c r="B227" s="121" t="s">
        <v>647</v>
      </c>
      <c r="C227" s="126" t="s">
        <v>514</v>
      </c>
      <c r="D227" s="122" t="s">
        <v>648</v>
      </c>
      <c r="E227" s="167"/>
      <c r="F227" s="164">
        <v>152</v>
      </c>
      <c r="G227" s="92">
        <v>190</v>
      </c>
      <c r="H227" s="91"/>
      <c r="I227" s="108">
        <f t="shared" si="12"/>
        <v>0</v>
      </c>
      <c r="J227" s="93"/>
      <c r="K227" s="116" t="s">
        <v>717</v>
      </c>
      <c r="L227" s="133" t="s">
        <v>715</v>
      </c>
      <c r="M227" s="19" t="s">
        <v>419</v>
      </c>
      <c r="N227" s="36" t="s">
        <v>403</v>
      </c>
      <c r="O227" s="43">
        <v>28</v>
      </c>
      <c r="P227" s="43">
        <f t="shared" si="10"/>
        <v>0</v>
      </c>
      <c r="R227" s="24">
        <v>8</v>
      </c>
      <c r="U227" s="7">
        <f t="shared" si="11"/>
        <v>0</v>
      </c>
      <c r="IV227" s="190"/>
    </row>
    <row r="228" spans="1:256" s="7" customFormat="1" ht="16.5" customHeight="1">
      <c r="A228" s="27" t="s">
        <v>621</v>
      </c>
      <c r="B228" s="121" t="s">
        <v>647</v>
      </c>
      <c r="C228" s="126" t="s">
        <v>514</v>
      </c>
      <c r="D228" s="122" t="s">
        <v>408</v>
      </c>
      <c r="E228" s="167"/>
      <c r="F228" s="164">
        <v>176</v>
      </c>
      <c r="G228" s="92">
        <v>220</v>
      </c>
      <c r="H228" s="91"/>
      <c r="I228" s="108">
        <f t="shared" si="12"/>
        <v>0</v>
      </c>
      <c r="J228" s="93"/>
      <c r="K228" s="116" t="s">
        <v>717</v>
      </c>
      <c r="L228" s="133" t="s">
        <v>715</v>
      </c>
      <c r="M228" s="19" t="s">
        <v>419</v>
      </c>
      <c r="N228" s="36"/>
      <c r="O228" s="43">
        <v>28</v>
      </c>
      <c r="P228" s="43">
        <f t="shared" si="10"/>
        <v>0</v>
      </c>
      <c r="R228" s="24">
        <v>8</v>
      </c>
      <c r="U228" s="7">
        <f t="shared" si="11"/>
        <v>0</v>
      </c>
      <c r="IV228" s="190"/>
    </row>
    <row r="229" spans="1:256" s="7" customFormat="1" ht="16.5" customHeight="1">
      <c r="A229" s="27" t="s">
        <v>621</v>
      </c>
      <c r="B229" s="121" t="s">
        <v>649</v>
      </c>
      <c r="C229" s="122" t="s">
        <v>393</v>
      </c>
      <c r="D229" s="122" t="s">
        <v>395</v>
      </c>
      <c r="E229" s="122"/>
      <c r="F229" s="164">
        <v>11.9</v>
      </c>
      <c r="G229" s="92">
        <v>14.9</v>
      </c>
      <c r="H229" s="91"/>
      <c r="I229" s="108">
        <f t="shared" si="12"/>
        <v>0</v>
      </c>
      <c r="J229" s="93"/>
      <c r="K229" s="112"/>
      <c r="L229" s="6"/>
      <c r="N229" s="36"/>
      <c r="O229" s="43">
        <v>1.5</v>
      </c>
      <c r="P229" s="43">
        <f t="shared" si="10"/>
        <v>0</v>
      </c>
      <c r="R229" s="24">
        <v>200</v>
      </c>
      <c r="U229" s="7">
        <f t="shared" si="11"/>
        <v>0</v>
      </c>
      <c r="IV229" s="190"/>
    </row>
    <row r="230" spans="1:256" s="7" customFormat="1" ht="16.5" customHeight="1">
      <c r="A230" s="27" t="s">
        <v>621</v>
      </c>
      <c r="B230" s="121" t="s">
        <v>650</v>
      </c>
      <c r="C230" s="126" t="s">
        <v>435</v>
      </c>
      <c r="D230" s="122" t="s">
        <v>481</v>
      </c>
      <c r="E230" s="126"/>
      <c r="F230" s="164">
        <v>11.9</v>
      </c>
      <c r="G230" s="92">
        <v>14.9</v>
      </c>
      <c r="H230" s="91"/>
      <c r="I230" s="108">
        <f t="shared" si="12"/>
        <v>0</v>
      </c>
      <c r="J230" s="93"/>
      <c r="K230" s="110" t="s">
        <v>716</v>
      </c>
      <c r="L230" s="131" t="s">
        <v>714</v>
      </c>
      <c r="M230" s="18" t="s">
        <v>624</v>
      </c>
      <c r="N230" s="36" t="s">
        <v>396</v>
      </c>
      <c r="O230" s="43">
        <v>1.5</v>
      </c>
      <c r="P230" s="43">
        <f t="shared" si="10"/>
        <v>0</v>
      </c>
      <c r="R230" s="24">
        <v>200</v>
      </c>
      <c r="U230" s="7">
        <f t="shared" si="11"/>
        <v>0</v>
      </c>
      <c r="IV230" s="190"/>
    </row>
    <row r="231" spans="1:256" s="7" customFormat="1" ht="16.5" customHeight="1">
      <c r="A231" s="27" t="s">
        <v>621</v>
      </c>
      <c r="B231" s="121" t="s">
        <v>651</v>
      </c>
      <c r="C231" s="122" t="s">
        <v>393</v>
      </c>
      <c r="D231" s="122" t="s">
        <v>497</v>
      </c>
      <c r="E231" s="167"/>
      <c r="F231" s="164">
        <v>8.9</v>
      </c>
      <c r="G231" s="92">
        <v>12.9</v>
      </c>
      <c r="H231" s="91"/>
      <c r="I231" s="108">
        <f t="shared" si="12"/>
        <v>0</v>
      </c>
      <c r="J231" s="93"/>
      <c r="K231" s="112"/>
      <c r="L231" s="6"/>
      <c r="N231" s="36" t="s">
        <v>403</v>
      </c>
      <c r="O231" s="43">
        <v>1.5</v>
      </c>
      <c r="P231" s="43">
        <f t="shared" si="10"/>
        <v>0</v>
      </c>
      <c r="R231" s="24">
        <v>200</v>
      </c>
      <c r="U231" s="7">
        <f t="shared" si="11"/>
        <v>0</v>
      </c>
      <c r="IV231" s="190"/>
    </row>
    <row r="232" spans="1:256" s="7" customFormat="1" ht="16.5" customHeight="1">
      <c r="A232" s="27" t="s">
        <v>621</v>
      </c>
      <c r="B232" s="121" t="s">
        <v>651</v>
      </c>
      <c r="C232" s="122" t="s">
        <v>409</v>
      </c>
      <c r="D232" s="122" t="s">
        <v>591</v>
      </c>
      <c r="E232" s="126"/>
      <c r="F232" s="164">
        <v>17</v>
      </c>
      <c r="G232" s="92">
        <v>22</v>
      </c>
      <c r="H232" s="91"/>
      <c r="I232" s="108">
        <f t="shared" si="12"/>
        <v>0</v>
      </c>
      <c r="J232" s="93"/>
      <c r="K232" s="112"/>
      <c r="L232" s="6"/>
      <c r="N232" s="36" t="s">
        <v>403</v>
      </c>
      <c r="O232" s="43">
        <v>3.5</v>
      </c>
      <c r="P232" s="43">
        <f t="shared" si="10"/>
        <v>0</v>
      </c>
      <c r="R232" s="24">
        <v>50</v>
      </c>
      <c r="U232" s="7">
        <f t="shared" si="11"/>
        <v>0</v>
      </c>
      <c r="IV232" s="190"/>
    </row>
    <row r="233" spans="1:256" s="7" customFormat="1" ht="16.5" customHeight="1">
      <c r="A233" s="33" t="s">
        <v>621</v>
      </c>
      <c r="B233" s="121" t="s">
        <v>651</v>
      </c>
      <c r="C233" s="126" t="s">
        <v>590</v>
      </c>
      <c r="D233" s="122" t="s">
        <v>648</v>
      </c>
      <c r="E233" s="167"/>
      <c r="F233" s="164">
        <v>68</v>
      </c>
      <c r="G233" s="92">
        <v>85</v>
      </c>
      <c r="H233" s="91"/>
      <c r="I233" s="108">
        <f t="shared" si="12"/>
        <v>0</v>
      </c>
      <c r="J233" s="93"/>
      <c r="K233" s="116" t="s">
        <v>717</v>
      </c>
      <c r="L233" s="133" t="s">
        <v>715</v>
      </c>
      <c r="M233" s="19" t="s">
        <v>419</v>
      </c>
      <c r="N233" s="36" t="s">
        <v>403</v>
      </c>
      <c r="O233" s="43">
        <v>35</v>
      </c>
      <c r="P233" s="43">
        <f t="shared" si="10"/>
        <v>0</v>
      </c>
      <c r="R233" s="24">
        <v>8</v>
      </c>
      <c r="U233" s="7">
        <f t="shared" si="11"/>
        <v>0</v>
      </c>
      <c r="IV233" s="190"/>
    </row>
    <row r="234" spans="1:256" s="7" customFormat="1" ht="16.5" customHeight="1">
      <c r="A234" s="27" t="s">
        <v>621</v>
      </c>
      <c r="B234" s="121" t="s">
        <v>651</v>
      </c>
      <c r="C234" s="126" t="s">
        <v>590</v>
      </c>
      <c r="D234" s="122" t="s">
        <v>408</v>
      </c>
      <c r="E234" s="126"/>
      <c r="F234" s="164">
        <v>78</v>
      </c>
      <c r="G234" s="92">
        <v>98</v>
      </c>
      <c r="H234" s="91"/>
      <c r="I234" s="108">
        <f t="shared" si="12"/>
        <v>0</v>
      </c>
      <c r="J234" s="93"/>
      <c r="K234" s="116" t="s">
        <v>717</v>
      </c>
      <c r="L234" s="133" t="s">
        <v>715</v>
      </c>
      <c r="M234" s="19" t="s">
        <v>419</v>
      </c>
      <c r="N234" s="36" t="s">
        <v>403</v>
      </c>
      <c r="O234" s="43">
        <v>35</v>
      </c>
      <c r="P234" s="43">
        <f t="shared" si="10"/>
        <v>0</v>
      </c>
      <c r="R234" s="24">
        <v>8</v>
      </c>
      <c r="U234" s="7">
        <f t="shared" si="11"/>
        <v>0</v>
      </c>
      <c r="IV234" s="190"/>
    </row>
    <row r="235" spans="1:256" s="7" customFormat="1" ht="16.5" customHeight="1">
      <c r="A235" s="27" t="s">
        <v>621</v>
      </c>
      <c r="B235" s="121" t="s">
        <v>654</v>
      </c>
      <c r="C235" s="126" t="s">
        <v>393</v>
      </c>
      <c r="D235" s="122" t="s">
        <v>430</v>
      </c>
      <c r="E235" s="126"/>
      <c r="F235" s="164">
        <v>7.5</v>
      </c>
      <c r="G235" s="92">
        <v>10</v>
      </c>
      <c r="H235" s="91"/>
      <c r="I235" s="108">
        <f t="shared" si="12"/>
        <v>0</v>
      </c>
      <c r="J235" s="93"/>
      <c r="K235" s="112"/>
      <c r="L235" s="6"/>
      <c r="N235" s="36" t="s">
        <v>403</v>
      </c>
      <c r="O235" s="43">
        <v>1.5</v>
      </c>
      <c r="P235" s="43">
        <f t="shared" si="10"/>
        <v>0</v>
      </c>
      <c r="R235" s="24">
        <v>200</v>
      </c>
      <c r="U235" s="7">
        <f t="shared" si="11"/>
        <v>0</v>
      </c>
      <c r="IV235" s="190"/>
    </row>
    <row r="236" spans="1:256" s="7" customFormat="1" ht="16.5" customHeight="1">
      <c r="A236" s="27" t="s">
        <v>621</v>
      </c>
      <c r="B236" s="121" t="s">
        <v>654</v>
      </c>
      <c r="C236" s="122" t="s">
        <v>534</v>
      </c>
      <c r="D236" s="122" t="s">
        <v>810</v>
      </c>
      <c r="E236" s="126"/>
      <c r="F236" s="164">
        <v>15</v>
      </c>
      <c r="G236" s="92">
        <v>20</v>
      </c>
      <c r="H236" s="91"/>
      <c r="I236" s="108">
        <f t="shared" si="12"/>
        <v>0</v>
      </c>
      <c r="J236" s="93"/>
      <c r="K236" s="112"/>
      <c r="L236" s="131" t="s">
        <v>714</v>
      </c>
      <c r="N236" s="36"/>
      <c r="O236" s="43">
        <v>3.5</v>
      </c>
      <c r="P236" s="43">
        <f t="shared" si="10"/>
        <v>0</v>
      </c>
      <c r="R236" s="24">
        <v>50</v>
      </c>
      <c r="U236" s="7">
        <f t="shared" si="11"/>
        <v>0</v>
      </c>
      <c r="IV236" s="190"/>
    </row>
    <row r="237" spans="1:256" s="7" customFormat="1" ht="16.5" customHeight="1">
      <c r="A237" s="27" t="s">
        <v>621</v>
      </c>
      <c r="B237" s="121" t="s">
        <v>654</v>
      </c>
      <c r="C237" s="126" t="s">
        <v>514</v>
      </c>
      <c r="D237" s="122" t="s">
        <v>648</v>
      </c>
      <c r="E237" s="126"/>
      <c r="F237" s="164">
        <v>44</v>
      </c>
      <c r="G237" s="92">
        <v>55</v>
      </c>
      <c r="H237" s="91"/>
      <c r="I237" s="108">
        <f t="shared" si="12"/>
        <v>0</v>
      </c>
      <c r="J237" s="93"/>
      <c r="K237" s="116" t="s">
        <v>717</v>
      </c>
      <c r="L237" s="133" t="s">
        <v>715</v>
      </c>
      <c r="M237" s="19" t="s">
        <v>419</v>
      </c>
      <c r="N237" s="36"/>
      <c r="O237" s="43">
        <v>28</v>
      </c>
      <c r="P237" s="43">
        <f t="shared" si="10"/>
        <v>0</v>
      </c>
      <c r="R237" s="24">
        <v>8</v>
      </c>
      <c r="U237" s="7">
        <f t="shared" si="11"/>
        <v>0</v>
      </c>
      <c r="IV237" s="190"/>
    </row>
    <row r="238" spans="1:256" s="7" customFormat="1" ht="16.5" customHeight="1">
      <c r="A238" s="27" t="s">
        <v>621</v>
      </c>
      <c r="B238" s="121" t="s">
        <v>654</v>
      </c>
      <c r="C238" s="126" t="s">
        <v>514</v>
      </c>
      <c r="D238" s="122" t="s">
        <v>408</v>
      </c>
      <c r="E238" s="126"/>
      <c r="F238" s="164">
        <v>52</v>
      </c>
      <c r="G238" s="92">
        <v>65</v>
      </c>
      <c r="H238" s="91"/>
      <c r="I238" s="108">
        <f t="shared" si="12"/>
        <v>0</v>
      </c>
      <c r="J238" s="93"/>
      <c r="K238" s="116" t="s">
        <v>717</v>
      </c>
      <c r="L238" s="133" t="s">
        <v>715</v>
      </c>
      <c r="M238" s="19" t="s">
        <v>419</v>
      </c>
      <c r="N238" s="36"/>
      <c r="O238" s="43">
        <v>28</v>
      </c>
      <c r="P238" s="43">
        <f t="shared" si="10"/>
        <v>0</v>
      </c>
      <c r="R238" s="24">
        <v>8</v>
      </c>
      <c r="U238" s="7">
        <f t="shared" si="11"/>
        <v>0</v>
      </c>
      <c r="IV238" s="190"/>
    </row>
    <row r="239" spans="1:256" s="7" customFormat="1" ht="16.5" customHeight="1">
      <c r="A239" s="27" t="s">
        <v>621</v>
      </c>
      <c r="B239" s="121" t="s">
        <v>654</v>
      </c>
      <c r="C239" s="126" t="s">
        <v>514</v>
      </c>
      <c r="D239" s="122" t="s">
        <v>515</v>
      </c>
      <c r="E239" s="126"/>
      <c r="F239" s="164">
        <v>68</v>
      </c>
      <c r="G239" s="92">
        <v>85</v>
      </c>
      <c r="H239" s="91"/>
      <c r="I239" s="108">
        <f t="shared" si="12"/>
        <v>0</v>
      </c>
      <c r="J239" s="93"/>
      <c r="K239" s="116" t="s">
        <v>717</v>
      </c>
      <c r="L239" s="133" t="s">
        <v>715</v>
      </c>
      <c r="M239" s="19" t="s">
        <v>419</v>
      </c>
      <c r="N239" s="36"/>
      <c r="O239" s="43">
        <v>28</v>
      </c>
      <c r="P239" s="43">
        <f t="shared" si="10"/>
        <v>0</v>
      </c>
      <c r="R239" s="24">
        <v>8</v>
      </c>
      <c r="U239" s="7">
        <f t="shared" si="11"/>
        <v>0</v>
      </c>
      <c r="IV239" s="190"/>
    </row>
    <row r="240" spans="1:256" s="7" customFormat="1" ht="16.5" customHeight="1">
      <c r="A240" s="27" t="s">
        <v>621</v>
      </c>
      <c r="B240" s="121" t="s">
        <v>654</v>
      </c>
      <c r="C240" s="126" t="s">
        <v>514</v>
      </c>
      <c r="D240" s="122" t="s">
        <v>672</v>
      </c>
      <c r="E240" s="126"/>
      <c r="F240" s="164">
        <v>88</v>
      </c>
      <c r="G240" s="92">
        <v>110</v>
      </c>
      <c r="H240" s="91"/>
      <c r="I240" s="108">
        <f t="shared" si="12"/>
        <v>0</v>
      </c>
      <c r="J240" s="93"/>
      <c r="K240" s="116" t="s">
        <v>717</v>
      </c>
      <c r="L240" s="133" t="s">
        <v>715</v>
      </c>
      <c r="M240" s="19" t="s">
        <v>419</v>
      </c>
      <c r="N240" s="36"/>
      <c r="O240" s="43">
        <v>28</v>
      </c>
      <c r="P240" s="43">
        <f t="shared" si="10"/>
        <v>0</v>
      </c>
      <c r="R240" s="24">
        <v>8</v>
      </c>
      <c r="U240" s="7">
        <f t="shared" si="11"/>
        <v>0</v>
      </c>
      <c r="IV240" s="190"/>
    </row>
    <row r="241" spans="1:256" s="7" customFormat="1" ht="16.5" customHeight="1">
      <c r="A241" s="27" t="s">
        <v>621</v>
      </c>
      <c r="B241" s="121" t="s">
        <v>657</v>
      </c>
      <c r="C241" s="122" t="s">
        <v>393</v>
      </c>
      <c r="D241" s="122" t="s">
        <v>395</v>
      </c>
      <c r="E241" s="126"/>
      <c r="F241" s="164">
        <v>8.9</v>
      </c>
      <c r="G241" s="92">
        <v>12.9</v>
      </c>
      <c r="H241" s="91"/>
      <c r="I241" s="108">
        <f t="shared" si="12"/>
        <v>0</v>
      </c>
      <c r="J241" s="93"/>
      <c r="K241" s="112"/>
      <c r="L241" s="6"/>
      <c r="N241" s="36" t="s">
        <v>403</v>
      </c>
      <c r="O241" s="43">
        <v>1.5</v>
      </c>
      <c r="P241" s="43">
        <f t="shared" si="10"/>
        <v>0</v>
      </c>
      <c r="R241" s="24">
        <v>200</v>
      </c>
      <c r="U241" s="7">
        <f t="shared" si="11"/>
        <v>0</v>
      </c>
      <c r="IV241" s="190"/>
    </row>
    <row r="242" spans="1:256" s="7" customFormat="1" ht="16.5" customHeight="1">
      <c r="A242" s="27" t="s">
        <v>621</v>
      </c>
      <c r="B242" s="121" t="s">
        <v>658</v>
      </c>
      <c r="C242" s="122" t="s">
        <v>393</v>
      </c>
      <c r="D242" s="122" t="s">
        <v>433</v>
      </c>
      <c r="E242" s="122" t="s">
        <v>433</v>
      </c>
      <c r="F242" s="164">
        <v>8.9</v>
      </c>
      <c r="G242" s="92">
        <v>12.9</v>
      </c>
      <c r="H242" s="91"/>
      <c r="I242" s="108">
        <f t="shared" si="12"/>
        <v>0</v>
      </c>
      <c r="J242" s="93"/>
      <c r="K242" s="112"/>
      <c r="L242" s="6"/>
      <c r="N242" s="36" t="s">
        <v>403</v>
      </c>
      <c r="O242" s="43">
        <v>1.5</v>
      </c>
      <c r="P242" s="43">
        <f t="shared" si="10"/>
        <v>0</v>
      </c>
      <c r="R242" s="24">
        <v>200</v>
      </c>
      <c r="U242" s="7">
        <f t="shared" si="11"/>
        <v>0</v>
      </c>
      <c r="IV242" s="190"/>
    </row>
    <row r="243" spans="1:256" s="7" customFormat="1" ht="16.5" customHeight="1">
      <c r="A243" s="27" t="s">
        <v>621</v>
      </c>
      <c r="B243" s="121" t="s">
        <v>658</v>
      </c>
      <c r="C243" s="122" t="s">
        <v>409</v>
      </c>
      <c r="D243" s="122" t="s">
        <v>413</v>
      </c>
      <c r="E243" s="122" t="s">
        <v>521</v>
      </c>
      <c r="F243" s="164">
        <v>17</v>
      </c>
      <c r="G243" s="92">
        <v>22</v>
      </c>
      <c r="H243" s="91"/>
      <c r="I243" s="108">
        <f t="shared" si="12"/>
        <v>0</v>
      </c>
      <c r="J243" s="93"/>
      <c r="K243" s="112"/>
      <c r="L243" s="6"/>
      <c r="N243" s="36" t="s">
        <v>403</v>
      </c>
      <c r="O243" s="43">
        <v>3.5</v>
      </c>
      <c r="P243" s="43">
        <f t="shared" si="10"/>
        <v>0</v>
      </c>
      <c r="R243" s="24">
        <v>50</v>
      </c>
      <c r="U243" s="7">
        <f t="shared" si="11"/>
        <v>0</v>
      </c>
      <c r="IV243" s="190"/>
    </row>
    <row r="244" spans="1:256" s="7" customFormat="1" ht="16.5" customHeight="1">
      <c r="A244" s="27" t="s">
        <v>621</v>
      </c>
      <c r="B244" s="121" t="s">
        <v>658</v>
      </c>
      <c r="C244" s="122" t="s">
        <v>565</v>
      </c>
      <c r="D244" s="169" t="s">
        <v>402</v>
      </c>
      <c r="E244" s="169" t="s">
        <v>402</v>
      </c>
      <c r="F244" s="164">
        <v>34.5</v>
      </c>
      <c r="G244" s="92">
        <v>44</v>
      </c>
      <c r="H244" s="91"/>
      <c r="I244" s="108">
        <f t="shared" si="12"/>
        <v>0</v>
      </c>
      <c r="J244" s="93"/>
      <c r="K244" s="112"/>
      <c r="L244" s="6"/>
      <c r="N244" s="36" t="s">
        <v>403</v>
      </c>
      <c r="O244" s="43">
        <v>9</v>
      </c>
      <c r="P244" s="43">
        <f t="shared" si="10"/>
        <v>0</v>
      </c>
      <c r="R244" s="24">
        <v>25</v>
      </c>
      <c r="U244" s="7">
        <f t="shared" si="11"/>
        <v>0</v>
      </c>
      <c r="IV244" s="190"/>
    </row>
    <row r="245" spans="1:256" s="7" customFormat="1" ht="16.5" customHeight="1">
      <c r="A245" s="27" t="s">
        <v>621</v>
      </c>
      <c r="B245" s="121" t="s">
        <v>658</v>
      </c>
      <c r="C245" s="126" t="s">
        <v>514</v>
      </c>
      <c r="D245" s="122" t="s">
        <v>395</v>
      </c>
      <c r="E245" s="169"/>
      <c r="F245" s="164">
        <v>48</v>
      </c>
      <c r="G245" s="92">
        <v>60</v>
      </c>
      <c r="H245" s="91"/>
      <c r="I245" s="108">
        <f t="shared" si="12"/>
        <v>0</v>
      </c>
      <c r="J245" s="93"/>
      <c r="K245" s="116" t="s">
        <v>717</v>
      </c>
      <c r="L245" s="133" t="s">
        <v>715</v>
      </c>
      <c r="M245" s="19" t="s">
        <v>419</v>
      </c>
      <c r="N245" s="36"/>
      <c r="O245" s="43">
        <v>28</v>
      </c>
      <c r="P245" s="43">
        <f t="shared" si="10"/>
        <v>0</v>
      </c>
      <c r="R245" s="24">
        <v>8</v>
      </c>
      <c r="U245" s="7">
        <f t="shared" si="11"/>
        <v>0</v>
      </c>
      <c r="IV245" s="190"/>
    </row>
    <row r="246" spans="1:256" s="7" customFormat="1" ht="16.5" customHeight="1">
      <c r="A246" s="27" t="s">
        <v>621</v>
      </c>
      <c r="B246" s="121" t="s">
        <v>659</v>
      </c>
      <c r="C246" s="122" t="s">
        <v>393</v>
      </c>
      <c r="D246" s="122" t="s">
        <v>453</v>
      </c>
      <c r="E246" s="122" t="s">
        <v>413</v>
      </c>
      <c r="F246" s="164">
        <v>8.9</v>
      </c>
      <c r="G246" s="92">
        <v>12.9</v>
      </c>
      <c r="H246" s="91"/>
      <c r="I246" s="108">
        <f t="shared" si="12"/>
        <v>0</v>
      </c>
      <c r="J246" s="93"/>
      <c r="K246" s="112"/>
      <c r="L246" s="6"/>
      <c r="N246" s="36" t="s">
        <v>403</v>
      </c>
      <c r="O246" s="43">
        <v>1.5</v>
      </c>
      <c r="P246" s="43">
        <f t="shared" si="10"/>
        <v>0</v>
      </c>
      <c r="R246" s="24">
        <v>200</v>
      </c>
      <c r="U246" s="7">
        <f t="shared" si="11"/>
        <v>0</v>
      </c>
      <c r="IV246" s="190"/>
    </row>
    <row r="247" spans="1:256" s="7" customFormat="1" ht="16.5" customHeight="1">
      <c r="A247" s="27" t="s">
        <v>621</v>
      </c>
      <c r="B247" s="121" t="s">
        <v>659</v>
      </c>
      <c r="C247" s="122" t="s">
        <v>652</v>
      </c>
      <c r="D247" s="122" t="s">
        <v>430</v>
      </c>
      <c r="E247" s="122" t="s">
        <v>402</v>
      </c>
      <c r="F247" s="164">
        <v>17</v>
      </c>
      <c r="G247" s="92">
        <v>22</v>
      </c>
      <c r="H247" s="91"/>
      <c r="I247" s="108">
        <f t="shared" si="12"/>
        <v>0</v>
      </c>
      <c r="J247" s="93"/>
      <c r="K247" s="112"/>
      <c r="L247" s="6"/>
      <c r="N247" s="36" t="s">
        <v>403</v>
      </c>
      <c r="O247" s="43">
        <v>3.5</v>
      </c>
      <c r="P247" s="43">
        <f t="shared" si="10"/>
        <v>0</v>
      </c>
      <c r="R247" s="24">
        <v>85</v>
      </c>
      <c r="U247" s="7">
        <f t="shared" si="11"/>
        <v>0</v>
      </c>
      <c r="IV247" s="190"/>
    </row>
    <row r="248" spans="1:256" s="7" customFormat="1" ht="16.5" customHeight="1">
      <c r="A248" s="27" t="s">
        <v>621</v>
      </c>
      <c r="B248" s="121" t="s">
        <v>659</v>
      </c>
      <c r="C248" s="122" t="s">
        <v>401</v>
      </c>
      <c r="D248" s="122" t="s">
        <v>462</v>
      </c>
      <c r="E248" s="122" t="s">
        <v>402</v>
      </c>
      <c r="F248" s="164">
        <v>34.5</v>
      </c>
      <c r="G248" s="92">
        <v>44</v>
      </c>
      <c r="H248" s="91"/>
      <c r="I248" s="108">
        <f t="shared" si="12"/>
        <v>0</v>
      </c>
      <c r="J248" s="93"/>
      <c r="K248" s="112"/>
      <c r="L248" s="6"/>
      <c r="N248" s="36"/>
      <c r="O248" s="43">
        <v>6</v>
      </c>
      <c r="P248" s="43">
        <f t="shared" si="10"/>
        <v>0</v>
      </c>
      <c r="R248" s="24">
        <v>35</v>
      </c>
      <c r="U248" s="7">
        <f t="shared" si="11"/>
        <v>0</v>
      </c>
      <c r="IV248" s="190"/>
    </row>
    <row r="249" spans="1:256" s="7" customFormat="1" ht="16.5" customHeight="1">
      <c r="A249" s="27" t="s">
        <v>621</v>
      </c>
      <c r="B249" s="121" t="s">
        <v>659</v>
      </c>
      <c r="C249" s="126" t="s">
        <v>601</v>
      </c>
      <c r="D249" s="122" t="s">
        <v>467</v>
      </c>
      <c r="E249" s="122" t="s">
        <v>395</v>
      </c>
      <c r="F249" s="164">
        <v>64</v>
      </c>
      <c r="G249" s="92">
        <v>80</v>
      </c>
      <c r="H249" s="91"/>
      <c r="I249" s="108">
        <f t="shared" si="12"/>
        <v>0</v>
      </c>
      <c r="J249" s="93"/>
      <c r="K249" s="112"/>
      <c r="L249" s="6"/>
      <c r="N249" s="36"/>
      <c r="O249" s="43">
        <v>28</v>
      </c>
      <c r="P249" s="43">
        <f t="shared" si="10"/>
        <v>0</v>
      </c>
      <c r="R249" s="24">
        <v>6</v>
      </c>
      <c r="U249" s="7">
        <f t="shared" si="11"/>
        <v>0</v>
      </c>
      <c r="IV249" s="190"/>
    </row>
    <row r="250" spans="1:256" s="7" customFormat="1" ht="16.5" customHeight="1">
      <c r="A250" s="27" t="s">
        <v>621</v>
      </c>
      <c r="B250" s="121" t="s">
        <v>662</v>
      </c>
      <c r="C250" s="122" t="s">
        <v>393</v>
      </c>
      <c r="D250" s="122" t="s">
        <v>495</v>
      </c>
      <c r="E250" s="122" t="s">
        <v>413</v>
      </c>
      <c r="F250" s="164">
        <v>8.9</v>
      </c>
      <c r="G250" s="92">
        <v>12.9</v>
      </c>
      <c r="H250" s="91"/>
      <c r="I250" s="108">
        <f t="shared" si="12"/>
        <v>0</v>
      </c>
      <c r="J250" s="93"/>
      <c r="K250" s="112"/>
      <c r="L250" s="6"/>
      <c r="N250" s="36" t="s">
        <v>403</v>
      </c>
      <c r="O250" s="43">
        <v>1.5</v>
      </c>
      <c r="P250" s="43">
        <f t="shared" si="10"/>
        <v>0</v>
      </c>
      <c r="R250" s="24">
        <v>200</v>
      </c>
      <c r="U250" s="7">
        <f t="shared" si="11"/>
        <v>0</v>
      </c>
      <c r="IV250" s="190"/>
    </row>
    <row r="251" spans="1:256" s="7" customFormat="1" ht="16.5" customHeight="1">
      <c r="A251" s="27" t="s">
        <v>621</v>
      </c>
      <c r="B251" s="121" t="s">
        <v>662</v>
      </c>
      <c r="C251" s="122" t="s">
        <v>409</v>
      </c>
      <c r="D251" s="122" t="s">
        <v>462</v>
      </c>
      <c r="E251" s="122" t="s">
        <v>402</v>
      </c>
      <c r="F251" s="164">
        <v>17</v>
      </c>
      <c r="G251" s="92">
        <v>22</v>
      </c>
      <c r="H251" s="91"/>
      <c r="I251" s="108">
        <f t="shared" si="12"/>
        <v>0</v>
      </c>
      <c r="J251" s="93"/>
      <c r="K251" s="112"/>
      <c r="L251" s="6"/>
      <c r="N251" s="36" t="s">
        <v>403</v>
      </c>
      <c r="O251" s="43">
        <v>3.5</v>
      </c>
      <c r="P251" s="43">
        <f t="shared" si="10"/>
        <v>0</v>
      </c>
      <c r="R251" s="24">
        <v>50</v>
      </c>
      <c r="U251" s="7">
        <f t="shared" si="11"/>
        <v>0</v>
      </c>
      <c r="IV251" s="190"/>
    </row>
    <row r="252" spans="1:256" s="7" customFormat="1" ht="20.25" customHeight="1">
      <c r="A252" s="27" t="s">
        <v>621</v>
      </c>
      <c r="B252" s="121" t="s">
        <v>663</v>
      </c>
      <c r="C252" s="122" t="s">
        <v>393</v>
      </c>
      <c r="D252" s="122" t="s">
        <v>495</v>
      </c>
      <c r="E252" s="167"/>
      <c r="F252" s="164">
        <v>13.5</v>
      </c>
      <c r="G252" s="92">
        <v>17</v>
      </c>
      <c r="H252" s="91"/>
      <c r="I252" s="108">
        <f t="shared" si="12"/>
        <v>0</v>
      </c>
      <c r="J252" s="93"/>
      <c r="K252" s="112"/>
      <c r="L252" s="6"/>
      <c r="N252" s="36" t="s">
        <v>396</v>
      </c>
      <c r="O252" s="43">
        <v>1.5</v>
      </c>
      <c r="P252" s="43">
        <f t="shared" si="10"/>
        <v>0</v>
      </c>
      <c r="R252" s="24">
        <v>200</v>
      </c>
      <c r="U252" s="7">
        <f t="shared" si="11"/>
        <v>0</v>
      </c>
      <c r="IV252" s="190"/>
    </row>
    <row r="253" spans="1:256" s="7" customFormat="1" ht="20.25" customHeight="1">
      <c r="A253" s="27" t="s">
        <v>621</v>
      </c>
      <c r="B253" s="121" t="s">
        <v>663</v>
      </c>
      <c r="C253" s="122" t="s">
        <v>406</v>
      </c>
      <c r="D253" s="122" t="s">
        <v>430</v>
      </c>
      <c r="E253" s="170"/>
      <c r="F253" s="164">
        <v>27</v>
      </c>
      <c r="G253" s="92">
        <v>34</v>
      </c>
      <c r="H253" s="91"/>
      <c r="I253" s="108">
        <f t="shared" si="12"/>
        <v>0</v>
      </c>
      <c r="J253" s="93"/>
      <c r="K253" s="112"/>
      <c r="L253" s="6"/>
      <c r="N253" s="36"/>
      <c r="O253" s="43">
        <v>3</v>
      </c>
      <c r="P253" s="43">
        <f t="shared" si="10"/>
        <v>0</v>
      </c>
      <c r="R253" s="24">
        <v>85</v>
      </c>
      <c r="U253" s="7">
        <f t="shared" si="11"/>
        <v>0</v>
      </c>
      <c r="IV253" s="190"/>
    </row>
    <row r="254" spans="1:256" s="7" customFormat="1" ht="16.5" customHeight="1">
      <c r="A254" s="27" t="s">
        <v>621</v>
      </c>
      <c r="B254" s="121" t="s">
        <v>665</v>
      </c>
      <c r="C254" s="122" t="s">
        <v>393</v>
      </c>
      <c r="D254" s="122" t="s">
        <v>418</v>
      </c>
      <c r="E254" s="122"/>
      <c r="F254" s="164">
        <v>7.5</v>
      </c>
      <c r="G254" s="92">
        <v>11.9</v>
      </c>
      <c r="H254" s="91"/>
      <c r="I254" s="108">
        <f t="shared" si="12"/>
        <v>0</v>
      </c>
      <c r="J254" s="93"/>
      <c r="K254" s="112"/>
      <c r="L254" s="6"/>
      <c r="N254" s="36" t="s">
        <v>403</v>
      </c>
      <c r="O254" s="43">
        <v>1.5</v>
      </c>
      <c r="P254" s="43">
        <f t="shared" si="10"/>
        <v>0</v>
      </c>
      <c r="R254" s="24">
        <v>200</v>
      </c>
      <c r="U254" s="7">
        <f t="shared" si="11"/>
        <v>0</v>
      </c>
      <c r="IV254" s="190"/>
    </row>
    <row r="255" spans="1:256" s="7" customFormat="1" ht="16.5" customHeight="1">
      <c r="A255" s="27" t="s">
        <v>621</v>
      </c>
      <c r="B255" s="121" t="s">
        <v>665</v>
      </c>
      <c r="C255" s="122" t="s">
        <v>409</v>
      </c>
      <c r="D255" s="122" t="s">
        <v>453</v>
      </c>
      <c r="E255" s="126"/>
      <c r="F255" s="164">
        <v>13</v>
      </c>
      <c r="G255" s="92">
        <v>20</v>
      </c>
      <c r="H255" s="91"/>
      <c r="I255" s="108">
        <f t="shared" si="12"/>
        <v>0</v>
      </c>
      <c r="J255" s="93"/>
      <c r="K255" s="112"/>
      <c r="L255" s="6"/>
      <c r="N255" s="36" t="s">
        <v>403</v>
      </c>
      <c r="O255" s="43">
        <v>3.5</v>
      </c>
      <c r="P255" s="43">
        <f t="shared" si="10"/>
        <v>0</v>
      </c>
      <c r="R255" s="24">
        <v>50</v>
      </c>
      <c r="U255" s="7">
        <f t="shared" si="11"/>
        <v>0</v>
      </c>
      <c r="IV255" s="190"/>
    </row>
    <row r="256" spans="1:256" s="7" customFormat="1" ht="16.5" customHeight="1">
      <c r="A256" s="27" t="s">
        <v>621</v>
      </c>
      <c r="B256" s="121" t="s">
        <v>665</v>
      </c>
      <c r="C256" s="122" t="s">
        <v>552</v>
      </c>
      <c r="D256" s="122" t="s">
        <v>125</v>
      </c>
      <c r="E256" s="167"/>
      <c r="F256" s="164">
        <v>34.5</v>
      </c>
      <c r="G256" s="92">
        <v>44</v>
      </c>
      <c r="H256" s="91"/>
      <c r="I256" s="108">
        <f t="shared" si="12"/>
        <v>0</v>
      </c>
      <c r="J256" s="93"/>
      <c r="K256" s="110" t="s">
        <v>716</v>
      </c>
      <c r="L256" s="131" t="s">
        <v>714</v>
      </c>
      <c r="M256" s="18" t="s">
        <v>624</v>
      </c>
      <c r="N256" s="36" t="s">
        <v>403</v>
      </c>
      <c r="O256" s="43">
        <v>6</v>
      </c>
      <c r="P256" s="43">
        <f t="shared" si="10"/>
        <v>0</v>
      </c>
      <c r="R256" s="24">
        <v>30</v>
      </c>
      <c r="U256" s="7">
        <f t="shared" si="11"/>
        <v>0</v>
      </c>
      <c r="IV256" s="190"/>
    </row>
    <row r="257" spans="1:256" s="7" customFormat="1" ht="16.5" customHeight="1">
      <c r="A257" s="27" t="s">
        <v>621</v>
      </c>
      <c r="B257" s="121" t="s">
        <v>665</v>
      </c>
      <c r="C257" s="122" t="s">
        <v>29</v>
      </c>
      <c r="D257" s="122" t="s">
        <v>395</v>
      </c>
      <c r="E257" s="122" t="s">
        <v>395</v>
      </c>
      <c r="F257" s="164">
        <v>48</v>
      </c>
      <c r="G257" s="92">
        <v>60</v>
      </c>
      <c r="H257" s="91"/>
      <c r="I257" s="108">
        <f t="shared" si="12"/>
        <v>0</v>
      </c>
      <c r="J257" s="93"/>
      <c r="K257" s="112"/>
      <c r="L257" s="6"/>
      <c r="N257" s="36" t="s">
        <v>403</v>
      </c>
      <c r="O257" s="43">
        <v>26</v>
      </c>
      <c r="P257" s="43">
        <f t="shared" si="10"/>
        <v>0</v>
      </c>
      <c r="R257" s="24">
        <v>10</v>
      </c>
      <c r="U257" s="7">
        <f t="shared" si="11"/>
        <v>0</v>
      </c>
      <c r="IV257" s="190"/>
    </row>
    <row r="258" spans="1:256" s="7" customFormat="1" ht="16.5" customHeight="1">
      <c r="A258" s="27" t="s">
        <v>621</v>
      </c>
      <c r="B258" s="121" t="s">
        <v>666</v>
      </c>
      <c r="C258" s="122" t="s">
        <v>561</v>
      </c>
      <c r="D258" s="122" t="s">
        <v>433</v>
      </c>
      <c r="E258" s="122" t="s">
        <v>521</v>
      </c>
      <c r="F258" s="164">
        <v>13.5</v>
      </c>
      <c r="G258" s="92">
        <v>17</v>
      </c>
      <c r="H258" s="91"/>
      <c r="I258" s="108">
        <f t="shared" si="12"/>
        <v>0</v>
      </c>
      <c r="J258" s="93"/>
      <c r="K258" s="112"/>
      <c r="L258" s="132"/>
      <c r="M258" s="8"/>
      <c r="N258" s="36" t="s">
        <v>396</v>
      </c>
      <c r="O258" s="43">
        <v>1.5</v>
      </c>
      <c r="P258" s="43">
        <f t="shared" si="10"/>
        <v>0</v>
      </c>
      <c r="R258" s="24">
        <v>200</v>
      </c>
      <c r="U258" s="7">
        <f t="shared" si="11"/>
        <v>0</v>
      </c>
      <c r="IV258" s="190"/>
    </row>
    <row r="259" spans="1:256" s="7" customFormat="1" ht="16.5" customHeight="1">
      <c r="A259" s="27" t="s">
        <v>621</v>
      </c>
      <c r="B259" s="121" t="s">
        <v>667</v>
      </c>
      <c r="C259" s="122" t="s">
        <v>393</v>
      </c>
      <c r="D259" s="122" t="s">
        <v>433</v>
      </c>
      <c r="E259" s="122" t="s">
        <v>433</v>
      </c>
      <c r="F259" s="164">
        <v>8.9</v>
      </c>
      <c r="G259" s="92">
        <v>12.9</v>
      </c>
      <c r="H259" s="91"/>
      <c r="I259" s="108">
        <f t="shared" si="12"/>
        <v>0</v>
      </c>
      <c r="J259" s="93"/>
      <c r="K259" s="112"/>
      <c r="L259" s="6"/>
      <c r="N259" s="36" t="s">
        <v>399</v>
      </c>
      <c r="O259" s="43">
        <v>1.5</v>
      </c>
      <c r="P259" s="43">
        <f t="shared" si="10"/>
        <v>0</v>
      </c>
      <c r="R259" s="24">
        <v>200</v>
      </c>
      <c r="U259" s="7">
        <f t="shared" si="11"/>
        <v>0</v>
      </c>
      <c r="IV259" s="190"/>
    </row>
    <row r="260" spans="1:256" s="7" customFormat="1" ht="16.5" customHeight="1">
      <c r="A260" s="27" t="s">
        <v>621</v>
      </c>
      <c r="B260" s="121" t="s">
        <v>667</v>
      </c>
      <c r="C260" s="122" t="s">
        <v>406</v>
      </c>
      <c r="D260" s="122" t="s">
        <v>402</v>
      </c>
      <c r="E260" s="122" t="s">
        <v>402</v>
      </c>
      <c r="F260" s="164">
        <v>17</v>
      </c>
      <c r="G260" s="92">
        <v>22</v>
      </c>
      <c r="H260" s="91"/>
      <c r="I260" s="108">
        <f t="shared" si="12"/>
        <v>0</v>
      </c>
      <c r="J260" s="93"/>
      <c r="K260" s="112"/>
      <c r="L260" s="132"/>
      <c r="M260" s="8"/>
      <c r="N260" s="36" t="s">
        <v>399</v>
      </c>
      <c r="O260" s="43">
        <v>3</v>
      </c>
      <c r="P260" s="43">
        <f t="shared" si="10"/>
        <v>0</v>
      </c>
      <c r="R260" s="24">
        <v>85</v>
      </c>
      <c r="U260" s="7">
        <f t="shared" si="11"/>
        <v>0</v>
      </c>
      <c r="IV260" s="190"/>
    </row>
    <row r="261" spans="1:256" s="7" customFormat="1" ht="16.5" customHeight="1">
      <c r="A261" s="27" t="s">
        <v>621</v>
      </c>
      <c r="B261" s="121" t="s">
        <v>668</v>
      </c>
      <c r="C261" s="122" t="s">
        <v>393</v>
      </c>
      <c r="D261" s="122" t="s">
        <v>402</v>
      </c>
      <c r="E261" s="122" t="s">
        <v>418</v>
      </c>
      <c r="F261" s="164">
        <v>7.5</v>
      </c>
      <c r="G261" s="92">
        <v>11.9</v>
      </c>
      <c r="H261" s="91"/>
      <c r="I261" s="108">
        <f t="shared" si="12"/>
        <v>0</v>
      </c>
      <c r="J261" s="93"/>
      <c r="K261" s="112"/>
      <c r="L261" s="6"/>
      <c r="N261" s="36"/>
      <c r="O261" s="43">
        <v>1.5</v>
      </c>
      <c r="P261" s="43">
        <f t="shared" si="10"/>
        <v>0</v>
      </c>
      <c r="R261" s="24">
        <v>200</v>
      </c>
      <c r="U261" s="7">
        <f t="shared" si="11"/>
        <v>0</v>
      </c>
      <c r="IV261" s="190"/>
    </row>
    <row r="262" spans="1:256" s="7" customFormat="1" ht="16.5" customHeight="1">
      <c r="A262" s="27" t="s">
        <v>621</v>
      </c>
      <c r="B262" s="121" t="s">
        <v>669</v>
      </c>
      <c r="C262" s="122" t="s">
        <v>560</v>
      </c>
      <c r="D262" s="122" t="s">
        <v>402</v>
      </c>
      <c r="E262" s="126"/>
      <c r="F262" s="164">
        <v>7.5</v>
      </c>
      <c r="G262" s="92">
        <v>10</v>
      </c>
      <c r="H262" s="91"/>
      <c r="I262" s="108">
        <f t="shared" si="12"/>
        <v>0</v>
      </c>
      <c r="J262" s="93"/>
      <c r="K262" s="112"/>
      <c r="L262" s="6"/>
      <c r="N262" s="36" t="s">
        <v>403</v>
      </c>
      <c r="O262" s="43">
        <v>1.5</v>
      </c>
      <c r="P262" s="43">
        <f t="shared" si="10"/>
        <v>0</v>
      </c>
      <c r="R262" s="24">
        <v>200</v>
      </c>
      <c r="U262" s="7">
        <f t="shared" si="11"/>
        <v>0</v>
      </c>
      <c r="IV262" s="190"/>
    </row>
    <row r="263" spans="1:256" s="7" customFormat="1" ht="16.5" customHeight="1">
      <c r="A263" s="27" t="s">
        <v>621</v>
      </c>
      <c r="B263" s="121" t="s">
        <v>669</v>
      </c>
      <c r="C263" s="122" t="s">
        <v>409</v>
      </c>
      <c r="D263" s="122" t="s">
        <v>412</v>
      </c>
      <c r="E263" s="126"/>
      <c r="F263" s="164">
        <v>13</v>
      </c>
      <c r="G263" s="92">
        <v>19</v>
      </c>
      <c r="H263" s="91"/>
      <c r="I263" s="108">
        <f t="shared" si="12"/>
        <v>0</v>
      </c>
      <c r="J263" s="93"/>
      <c r="K263" s="112"/>
      <c r="L263" s="6"/>
      <c r="N263" s="36" t="s">
        <v>403</v>
      </c>
      <c r="O263" s="43">
        <v>3.5</v>
      </c>
      <c r="P263" s="43">
        <f t="shared" si="10"/>
        <v>0</v>
      </c>
      <c r="R263" s="24">
        <v>50</v>
      </c>
      <c r="U263" s="7">
        <f t="shared" si="11"/>
        <v>0</v>
      </c>
      <c r="IV263" s="190"/>
    </row>
    <row r="264" spans="1:256" s="7" customFormat="1" ht="16.5" customHeight="1">
      <c r="A264" s="27" t="s">
        <v>621</v>
      </c>
      <c r="B264" s="121" t="s">
        <v>669</v>
      </c>
      <c r="C264" s="122" t="s">
        <v>409</v>
      </c>
      <c r="D264" s="122" t="s">
        <v>646</v>
      </c>
      <c r="E264" s="122"/>
      <c r="F264" s="164">
        <v>16</v>
      </c>
      <c r="G264" s="92">
        <v>24</v>
      </c>
      <c r="H264" s="91"/>
      <c r="I264" s="108">
        <f t="shared" si="12"/>
        <v>0</v>
      </c>
      <c r="J264" s="93"/>
      <c r="K264" s="112"/>
      <c r="L264" s="6"/>
      <c r="N264" s="36" t="s">
        <v>403</v>
      </c>
      <c r="O264" s="43">
        <v>3.5</v>
      </c>
      <c r="P264" s="43">
        <f t="shared" si="10"/>
        <v>0</v>
      </c>
      <c r="R264" s="24">
        <v>50</v>
      </c>
      <c r="U264" s="7">
        <f t="shared" si="11"/>
        <v>0</v>
      </c>
      <c r="IV264" s="190"/>
    </row>
    <row r="265" spans="1:256" s="7" customFormat="1" ht="16.5" customHeight="1">
      <c r="A265" s="27" t="s">
        <v>621</v>
      </c>
      <c r="B265" s="121" t="s">
        <v>669</v>
      </c>
      <c r="C265" s="126" t="s">
        <v>514</v>
      </c>
      <c r="D265" s="126" t="s">
        <v>648</v>
      </c>
      <c r="E265" s="126"/>
      <c r="F265" s="164">
        <v>42</v>
      </c>
      <c r="G265" s="92">
        <v>53</v>
      </c>
      <c r="H265" s="91"/>
      <c r="I265" s="108">
        <f t="shared" si="12"/>
        <v>0</v>
      </c>
      <c r="J265" s="93"/>
      <c r="K265" s="116" t="s">
        <v>717</v>
      </c>
      <c r="L265" s="133" t="s">
        <v>715</v>
      </c>
      <c r="M265" s="19" t="s">
        <v>419</v>
      </c>
      <c r="N265" s="36"/>
      <c r="O265" s="43">
        <v>28</v>
      </c>
      <c r="P265" s="43">
        <f t="shared" si="10"/>
        <v>0</v>
      </c>
      <c r="R265" s="24">
        <v>8</v>
      </c>
      <c r="U265" s="7">
        <f t="shared" si="11"/>
        <v>0</v>
      </c>
      <c r="IV265" s="190"/>
    </row>
    <row r="266" spans="1:256" s="7" customFormat="1" ht="16.5" customHeight="1">
      <c r="A266" s="27" t="s">
        <v>621</v>
      </c>
      <c r="B266" s="121" t="s">
        <v>669</v>
      </c>
      <c r="C266" s="126" t="s">
        <v>514</v>
      </c>
      <c r="D266" s="126" t="s">
        <v>408</v>
      </c>
      <c r="E266" s="126"/>
      <c r="F266" s="164">
        <v>50</v>
      </c>
      <c r="G266" s="92">
        <v>65</v>
      </c>
      <c r="H266" s="91"/>
      <c r="I266" s="108">
        <f t="shared" si="12"/>
        <v>0</v>
      </c>
      <c r="J266" s="93"/>
      <c r="K266" s="116" t="s">
        <v>717</v>
      </c>
      <c r="L266" s="133" t="s">
        <v>715</v>
      </c>
      <c r="M266" s="19" t="s">
        <v>419</v>
      </c>
      <c r="N266" s="36"/>
      <c r="O266" s="43">
        <v>28</v>
      </c>
      <c r="P266" s="43">
        <f t="shared" si="10"/>
        <v>0</v>
      </c>
      <c r="R266" s="24">
        <v>8</v>
      </c>
      <c r="U266" s="7">
        <f t="shared" si="11"/>
        <v>0</v>
      </c>
      <c r="IV266" s="190"/>
    </row>
    <row r="267" spans="1:256" s="7" customFormat="1" ht="16.5" customHeight="1">
      <c r="A267" s="27" t="s">
        <v>621</v>
      </c>
      <c r="B267" s="121" t="s">
        <v>669</v>
      </c>
      <c r="C267" s="126" t="s">
        <v>514</v>
      </c>
      <c r="D267" s="126" t="s">
        <v>515</v>
      </c>
      <c r="E267" s="126"/>
      <c r="F267" s="164">
        <v>78</v>
      </c>
      <c r="G267" s="92">
        <v>98</v>
      </c>
      <c r="H267" s="91"/>
      <c r="I267" s="108">
        <f t="shared" si="12"/>
        <v>0</v>
      </c>
      <c r="J267" s="93"/>
      <c r="K267" s="116" t="s">
        <v>717</v>
      </c>
      <c r="L267" s="133" t="s">
        <v>715</v>
      </c>
      <c r="M267" s="19" t="s">
        <v>419</v>
      </c>
      <c r="N267" s="36"/>
      <c r="O267" s="43">
        <v>28</v>
      </c>
      <c r="P267" s="43">
        <f t="shared" si="10"/>
        <v>0</v>
      </c>
      <c r="R267" s="24">
        <v>8</v>
      </c>
      <c r="U267" s="7">
        <f t="shared" si="11"/>
        <v>0</v>
      </c>
      <c r="IV267" s="190"/>
    </row>
    <row r="268" spans="1:256" s="7" customFormat="1" ht="16.5" customHeight="1">
      <c r="A268" s="27" t="s">
        <v>621</v>
      </c>
      <c r="B268" s="121" t="s">
        <v>669</v>
      </c>
      <c r="C268" s="126" t="s">
        <v>514</v>
      </c>
      <c r="D268" s="126" t="s">
        <v>672</v>
      </c>
      <c r="E268" s="126"/>
      <c r="F268" s="164">
        <v>96</v>
      </c>
      <c r="G268" s="92">
        <v>125</v>
      </c>
      <c r="H268" s="91"/>
      <c r="I268" s="108">
        <f t="shared" si="12"/>
        <v>0</v>
      </c>
      <c r="J268" s="93"/>
      <c r="K268" s="116" t="s">
        <v>717</v>
      </c>
      <c r="L268" s="133" t="s">
        <v>715</v>
      </c>
      <c r="M268" s="19" t="s">
        <v>419</v>
      </c>
      <c r="N268" s="36"/>
      <c r="O268" s="43">
        <v>28</v>
      </c>
      <c r="P268" s="43">
        <f t="shared" si="10"/>
        <v>0</v>
      </c>
      <c r="R268" s="24">
        <v>8</v>
      </c>
      <c r="U268" s="7">
        <f t="shared" si="11"/>
        <v>0</v>
      </c>
      <c r="IV268" s="190"/>
    </row>
    <row r="269" spans="1:256" s="7" customFormat="1" ht="16.5" customHeight="1">
      <c r="A269" s="27" t="s">
        <v>621</v>
      </c>
      <c r="B269" s="121" t="s">
        <v>673</v>
      </c>
      <c r="C269" s="126" t="s">
        <v>514</v>
      </c>
      <c r="D269" s="126" t="s">
        <v>515</v>
      </c>
      <c r="E269" s="126"/>
      <c r="F269" s="164">
        <v>64</v>
      </c>
      <c r="G269" s="92">
        <v>80</v>
      </c>
      <c r="H269" s="91"/>
      <c r="I269" s="108">
        <f t="shared" si="12"/>
        <v>0</v>
      </c>
      <c r="J269" s="93"/>
      <c r="K269" s="116" t="s">
        <v>717</v>
      </c>
      <c r="L269" s="133" t="s">
        <v>715</v>
      </c>
      <c r="M269" s="19" t="s">
        <v>419</v>
      </c>
      <c r="N269" s="36"/>
      <c r="O269" s="43">
        <v>28</v>
      </c>
      <c r="P269" s="43">
        <f t="shared" si="10"/>
        <v>0</v>
      </c>
      <c r="R269" s="24">
        <v>8</v>
      </c>
      <c r="U269" s="7">
        <f t="shared" si="11"/>
        <v>0</v>
      </c>
      <c r="IV269" s="190"/>
    </row>
    <row r="270" spans="1:256" s="7" customFormat="1" ht="16.5" customHeight="1">
      <c r="A270" s="27" t="s">
        <v>621</v>
      </c>
      <c r="B270" s="121" t="s">
        <v>673</v>
      </c>
      <c r="C270" s="126" t="s">
        <v>514</v>
      </c>
      <c r="D270" s="126" t="s">
        <v>672</v>
      </c>
      <c r="E270" s="126"/>
      <c r="F270" s="164">
        <v>78</v>
      </c>
      <c r="G270" s="92">
        <v>98</v>
      </c>
      <c r="H270" s="91"/>
      <c r="I270" s="108">
        <f t="shared" si="12"/>
        <v>0</v>
      </c>
      <c r="J270" s="93"/>
      <c r="K270" s="116" t="s">
        <v>717</v>
      </c>
      <c r="L270" s="133" t="s">
        <v>715</v>
      </c>
      <c r="M270" s="19" t="s">
        <v>419</v>
      </c>
      <c r="N270" s="36"/>
      <c r="O270" s="43">
        <v>28</v>
      </c>
      <c r="P270" s="43">
        <f t="shared" si="10"/>
        <v>0</v>
      </c>
      <c r="R270" s="24">
        <v>8</v>
      </c>
      <c r="U270" s="7">
        <f t="shared" si="11"/>
        <v>0</v>
      </c>
      <c r="IV270" s="190"/>
    </row>
    <row r="271" spans="1:256" s="7" customFormat="1" ht="16.5" customHeight="1">
      <c r="A271" s="27" t="s">
        <v>621</v>
      </c>
      <c r="B271" s="121" t="s">
        <v>674</v>
      </c>
      <c r="C271" s="126" t="s">
        <v>393</v>
      </c>
      <c r="D271" s="122" t="s">
        <v>535</v>
      </c>
      <c r="E271" s="126"/>
      <c r="F271" s="164">
        <v>8.9</v>
      </c>
      <c r="G271" s="92">
        <v>12.9</v>
      </c>
      <c r="H271" s="91"/>
      <c r="I271" s="108">
        <f t="shared" si="12"/>
        <v>0</v>
      </c>
      <c r="J271" s="93"/>
      <c r="K271" s="112"/>
      <c r="L271" s="6"/>
      <c r="N271" s="36">
        <v>5</v>
      </c>
      <c r="O271" s="43">
        <v>1.5</v>
      </c>
      <c r="P271" s="43">
        <f t="shared" si="10"/>
        <v>0</v>
      </c>
      <c r="R271" s="24">
        <v>200</v>
      </c>
      <c r="U271" s="7">
        <f t="shared" si="11"/>
        <v>0</v>
      </c>
      <c r="IV271" s="190"/>
    </row>
    <row r="272" spans="1:256" s="7" customFormat="1" ht="16.5" customHeight="1">
      <c r="A272" s="27" t="s">
        <v>621</v>
      </c>
      <c r="B272" s="121" t="s">
        <v>675</v>
      </c>
      <c r="C272" s="122" t="s">
        <v>393</v>
      </c>
      <c r="D272" s="122" t="s">
        <v>495</v>
      </c>
      <c r="E272" s="122" t="s">
        <v>413</v>
      </c>
      <c r="F272" s="164">
        <v>8.9</v>
      </c>
      <c r="G272" s="92">
        <v>12.9</v>
      </c>
      <c r="H272" s="91"/>
      <c r="I272" s="108">
        <f t="shared" si="12"/>
        <v>0</v>
      </c>
      <c r="J272" s="93"/>
      <c r="K272" s="112"/>
      <c r="L272" s="6"/>
      <c r="N272" s="36" t="s">
        <v>403</v>
      </c>
      <c r="O272" s="43">
        <v>1.5</v>
      </c>
      <c r="P272" s="43">
        <f t="shared" si="10"/>
        <v>0</v>
      </c>
      <c r="R272" s="24">
        <v>200</v>
      </c>
      <c r="U272" s="7">
        <f t="shared" si="11"/>
        <v>0</v>
      </c>
      <c r="IV272" s="190"/>
    </row>
    <row r="273" spans="1:256" s="7" customFormat="1" ht="16.5" customHeight="1">
      <c r="A273" s="27" t="s">
        <v>621</v>
      </c>
      <c r="B273" s="121" t="s">
        <v>675</v>
      </c>
      <c r="C273" s="122" t="s">
        <v>534</v>
      </c>
      <c r="D273" s="122" t="s">
        <v>642</v>
      </c>
      <c r="E273" s="122" t="s">
        <v>402</v>
      </c>
      <c r="F273" s="164">
        <v>17</v>
      </c>
      <c r="G273" s="92">
        <v>22</v>
      </c>
      <c r="H273" s="91"/>
      <c r="I273" s="108">
        <f t="shared" si="12"/>
        <v>0</v>
      </c>
      <c r="J273" s="93"/>
      <c r="K273" s="112"/>
      <c r="L273" s="131" t="s">
        <v>714</v>
      </c>
      <c r="N273" s="36"/>
      <c r="O273" s="43">
        <v>3.5</v>
      </c>
      <c r="P273" s="43">
        <f t="shared" si="10"/>
        <v>0</v>
      </c>
      <c r="R273" s="24">
        <v>50</v>
      </c>
      <c r="U273" s="7">
        <f t="shared" si="11"/>
        <v>0</v>
      </c>
      <c r="IV273" s="190"/>
    </row>
    <row r="274" spans="1:256" s="7" customFormat="1" ht="16.5" customHeight="1">
      <c r="A274" s="27" t="s">
        <v>621</v>
      </c>
      <c r="B274" s="121" t="s">
        <v>676</v>
      </c>
      <c r="C274" s="122" t="s">
        <v>393</v>
      </c>
      <c r="D274" s="122" t="s">
        <v>402</v>
      </c>
      <c r="E274" s="126"/>
      <c r="F274" s="164">
        <v>8.9</v>
      </c>
      <c r="G274" s="92">
        <v>12.9</v>
      </c>
      <c r="H274" s="91"/>
      <c r="I274" s="108">
        <f t="shared" si="12"/>
        <v>0</v>
      </c>
      <c r="J274" s="93"/>
      <c r="K274" s="112"/>
      <c r="L274" s="6"/>
      <c r="N274" s="36"/>
      <c r="O274" s="43">
        <v>1.5</v>
      </c>
      <c r="P274" s="43">
        <f t="shared" ref="P274:P337" si="13">O274*H274</f>
        <v>0</v>
      </c>
      <c r="R274" s="24">
        <v>200</v>
      </c>
      <c r="U274" s="7">
        <f t="shared" ref="U274:U337" si="14">H274/R274</f>
        <v>0</v>
      </c>
      <c r="IV274" s="190"/>
    </row>
    <row r="275" spans="1:256" s="7" customFormat="1" ht="16.5" customHeight="1">
      <c r="A275" s="27" t="s">
        <v>621</v>
      </c>
      <c r="B275" s="121" t="s">
        <v>676</v>
      </c>
      <c r="C275" s="126" t="s">
        <v>514</v>
      </c>
      <c r="D275" s="122" t="s">
        <v>648</v>
      </c>
      <c r="E275" s="126"/>
      <c r="F275" s="164">
        <v>50</v>
      </c>
      <c r="G275" s="92">
        <v>65</v>
      </c>
      <c r="H275" s="91"/>
      <c r="I275" s="108">
        <f t="shared" ref="I275:I338" si="15">H275*F275</f>
        <v>0</v>
      </c>
      <c r="J275" s="93"/>
      <c r="K275" s="116" t="s">
        <v>717</v>
      </c>
      <c r="L275" s="133" t="s">
        <v>715</v>
      </c>
      <c r="M275" s="19" t="s">
        <v>419</v>
      </c>
      <c r="N275" s="36"/>
      <c r="O275" s="43">
        <v>28</v>
      </c>
      <c r="P275" s="43">
        <f t="shared" si="13"/>
        <v>0</v>
      </c>
      <c r="R275" s="24">
        <v>8</v>
      </c>
      <c r="U275" s="7">
        <f t="shared" si="14"/>
        <v>0</v>
      </c>
      <c r="IV275" s="190"/>
    </row>
    <row r="276" spans="1:256" s="7" customFormat="1" ht="16.5" customHeight="1">
      <c r="A276" s="27" t="s">
        <v>621</v>
      </c>
      <c r="B276" s="121" t="s">
        <v>676</v>
      </c>
      <c r="C276" s="126" t="s">
        <v>514</v>
      </c>
      <c r="D276" s="122" t="s">
        <v>408</v>
      </c>
      <c r="E276" s="126"/>
      <c r="F276" s="164">
        <v>64</v>
      </c>
      <c r="G276" s="92">
        <v>80</v>
      </c>
      <c r="H276" s="91"/>
      <c r="I276" s="108">
        <f t="shared" si="15"/>
        <v>0</v>
      </c>
      <c r="J276" s="93"/>
      <c r="K276" s="116" t="s">
        <v>717</v>
      </c>
      <c r="L276" s="133" t="s">
        <v>715</v>
      </c>
      <c r="M276" s="19" t="s">
        <v>419</v>
      </c>
      <c r="N276" s="36"/>
      <c r="O276" s="43">
        <v>28</v>
      </c>
      <c r="P276" s="43">
        <f t="shared" si="13"/>
        <v>0</v>
      </c>
      <c r="R276" s="24">
        <v>8</v>
      </c>
      <c r="U276" s="7">
        <f t="shared" si="14"/>
        <v>0</v>
      </c>
      <c r="IV276" s="190"/>
    </row>
    <row r="277" spans="1:256" s="7" customFormat="1" ht="16.5" customHeight="1">
      <c r="A277" s="27" t="s">
        <v>621</v>
      </c>
      <c r="B277" s="121" t="s">
        <v>676</v>
      </c>
      <c r="C277" s="126" t="s">
        <v>514</v>
      </c>
      <c r="D277" s="126" t="s">
        <v>515</v>
      </c>
      <c r="E277" s="126"/>
      <c r="F277" s="164">
        <v>78</v>
      </c>
      <c r="G277" s="92">
        <v>98</v>
      </c>
      <c r="H277" s="91"/>
      <c r="I277" s="108">
        <f t="shared" si="15"/>
        <v>0</v>
      </c>
      <c r="J277" s="93"/>
      <c r="K277" s="116" t="s">
        <v>717</v>
      </c>
      <c r="L277" s="133" t="s">
        <v>715</v>
      </c>
      <c r="M277" s="19" t="s">
        <v>419</v>
      </c>
      <c r="N277" s="36"/>
      <c r="O277" s="43">
        <v>28</v>
      </c>
      <c r="P277" s="43">
        <f t="shared" si="13"/>
        <v>0</v>
      </c>
      <c r="R277" s="24">
        <v>8</v>
      </c>
      <c r="U277" s="7">
        <f t="shared" si="14"/>
        <v>0</v>
      </c>
      <c r="IV277" s="190"/>
    </row>
    <row r="278" spans="1:256" s="7" customFormat="1" ht="16.5" customHeight="1">
      <c r="A278" s="27" t="s">
        <v>621</v>
      </c>
      <c r="B278" s="121" t="s">
        <v>677</v>
      </c>
      <c r="C278" s="126" t="s">
        <v>393</v>
      </c>
      <c r="D278" s="122" t="s">
        <v>395</v>
      </c>
      <c r="E278" s="126"/>
      <c r="F278" s="164">
        <v>8.9</v>
      </c>
      <c r="G278" s="92">
        <v>12.9</v>
      </c>
      <c r="H278" s="91"/>
      <c r="I278" s="108">
        <f t="shared" si="15"/>
        <v>0</v>
      </c>
      <c r="J278" s="93"/>
      <c r="K278" s="112"/>
      <c r="L278" s="6"/>
      <c r="N278" s="36" t="s">
        <v>396</v>
      </c>
      <c r="O278" s="43">
        <v>1.5</v>
      </c>
      <c r="P278" s="43">
        <f t="shared" si="13"/>
        <v>0</v>
      </c>
      <c r="R278" s="24">
        <v>200</v>
      </c>
      <c r="U278" s="7">
        <f t="shared" si="14"/>
        <v>0</v>
      </c>
      <c r="IV278" s="190"/>
    </row>
    <row r="279" spans="1:256" s="7" customFormat="1" ht="16.5" customHeight="1">
      <c r="A279" s="27" t="s">
        <v>621</v>
      </c>
      <c r="B279" s="121" t="s">
        <v>677</v>
      </c>
      <c r="C279" s="122" t="s">
        <v>409</v>
      </c>
      <c r="D279" s="122" t="s">
        <v>462</v>
      </c>
      <c r="E279" s="126"/>
      <c r="F279" s="164">
        <v>17</v>
      </c>
      <c r="G279" s="92">
        <v>22</v>
      </c>
      <c r="H279" s="91"/>
      <c r="I279" s="108">
        <f t="shared" si="15"/>
        <v>0</v>
      </c>
      <c r="J279" s="93"/>
      <c r="K279" s="112"/>
      <c r="L279" s="132"/>
      <c r="M279" s="8"/>
      <c r="N279" s="36"/>
      <c r="O279" s="43">
        <v>3.5</v>
      </c>
      <c r="P279" s="43">
        <f t="shared" si="13"/>
        <v>0</v>
      </c>
      <c r="R279" s="24">
        <v>50</v>
      </c>
      <c r="U279" s="7">
        <f t="shared" si="14"/>
        <v>0</v>
      </c>
      <c r="IV279" s="190"/>
    </row>
    <row r="280" spans="1:256" s="7" customFormat="1" ht="16.5" customHeight="1">
      <c r="A280" s="27" t="s">
        <v>621</v>
      </c>
      <c r="B280" s="121" t="s">
        <v>678</v>
      </c>
      <c r="C280" s="122" t="s">
        <v>393</v>
      </c>
      <c r="D280" s="122" t="s">
        <v>402</v>
      </c>
      <c r="E280" s="122" t="s">
        <v>402</v>
      </c>
      <c r="F280" s="164">
        <v>12.5</v>
      </c>
      <c r="G280" s="92">
        <v>16</v>
      </c>
      <c r="H280" s="91"/>
      <c r="I280" s="108">
        <f t="shared" si="15"/>
        <v>0</v>
      </c>
      <c r="J280" s="93"/>
      <c r="K280" s="112"/>
      <c r="L280" s="132"/>
      <c r="M280" s="8"/>
      <c r="N280" s="36" t="s">
        <v>396</v>
      </c>
      <c r="O280" s="43">
        <v>1.5</v>
      </c>
      <c r="P280" s="43">
        <f t="shared" si="13"/>
        <v>0</v>
      </c>
      <c r="R280" s="24">
        <v>200</v>
      </c>
      <c r="U280" s="7">
        <f t="shared" si="14"/>
        <v>0</v>
      </c>
      <c r="IV280" s="190"/>
    </row>
    <row r="281" spans="1:256" s="7" customFormat="1" ht="16.5" customHeight="1" thickBot="1">
      <c r="A281" s="27" t="s">
        <v>621</v>
      </c>
      <c r="B281" s="158" t="s">
        <v>679</v>
      </c>
      <c r="C281" s="159" t="s">
        <v>393</v>
      </c>
      <c r="D281" s="160" t="s">
        <v>433</v>
      </c>
      <c r="E281" s="160" t="s">
        <v>413</v>
      </c>
      <c r="F281" s="161">
        <v>12.5</v>
      </c>
      <c r="G281" s="162">
        <v>16</v>
      </c>
      <c r="H281" s="163"/>
      <c r="I281" s="100">
        <f t="shared" si="15"/>
        <v>0</v>
      </c>
      <c r="J281" s="101"/>
      <c r="K281" s="120"/>
      <c r="L281" s="134"/>
      <c r="N281" s="36"/>
      <c r="O281" s="43">
        <v>1.5</v>
      </c>
      <c r="P281" s="43">
        <f t="shared" si="13"/>
        <v>0</v>
      </c>
      <c r="R281" s="24">
        <v>200</v>
      </c>
      <c r="U281" s="7">
        <f t="shared" si="14"/>
        <v>0</v>
      </c>
      <c r="IV281" s="190"/>
    </row>
    <row r="282" spans="1:256" s="7" customFormat="1" ht="16.5" customHeight="1">
      <c r="A282" s="27" t="s">
        <v>621</v>
      </c>
      <c r="B282" s="153" t="s">
        <v>681</v>
      </c>
      <c r="C282" s="124" t="s">
        <v>452</v>
      </c>
      <c r="D282" s="171" t="s">
        <v>578</v>
      </c>
      <c r="E282" s="154"/>
      <c r="F282" s="155">
        <v>64</v>
      </c>
      <c r="G282" s="156">
        <v>80</v>
      </c>
      <c r="H282" s="157"/>
      <c r="I282" s="108">
        <f t="shared" si="15"/>
        <v>0</v>
      </c>
      <c r="J282" s="93"/>
      <c r="K282" s="112"/>
      <c r="L282" s="6"/>
      <c r="N282" s="36" t="s">
        <v>396</v>
      </c>
      <c r="O282" s="43">
        <v>11</v>
      </c>
      <c r="P282" s="43">
        <f t="shared" si="13"/>
        <v>0</v>
      </c>
      <c r="R282" s="24">
        <v>6</v>
      </c>
      <c r="U282" s="7">
        <f t="shared" si="14"/>
        <v>0</v>
      </c>
      <c r="IV282" s="190"/>
    </row>
    <row r="283" spans="1:256" s="7" customFormat="1" ht="16.5" customHeight="1">
      <c r="A283" s="27" t="s">
        <v>579</v>
      </c>
      <c r="B283" s="121" t="s">
        <v>684</v>
      </c>
      <c r="C283" s="122" t="s">
        <v>401</v>
      </c>
      <c r="D283" s="122" t="s">
        <v>661</v>
      </c>
      <c r="E283" s="126"/>
      <c r="F283" s="164">
        <v>60</v>
      </c>
      <c r="G283" s="92">
        <v>75</v>
      </c>
      <c r="H283" s="91"/>
      <c r="I283" s="108">
        <f t="shared" si="15"/>
        <v>0</v>
      </c>
      <c r="J283" s="93"/>
      <c r="K283" s="112"/>
      <c r="L283" s="132"/>
      <c r="M283" s="8"/>
      <c r="N283" s="36" t="s">
        <v>415</v>
      </c>
      <c r="O283" s="43">
        <v>6</v>
      </c>
      <c r="P283" s="43">
        <f t="shared" si="13"/>
        <v>0</v>
      </c>
      <c r="R283" s="24">
        <v>35</v>
      </c>
      <c r="U283" s="7">
        <f t="shared" si="14"/>
        <v>0</v>
      </c>
      <c r="IV283" s="190"/>
    </row>
    <row r="284" spans="1:256" s="7" customFormat="1" ht="16.5" customHeight="1">
      <c r="A284" s="27" t="s">
        <v>579</v>
      </c>
      <c r="B284" s="121" t="s">
        <v>686</v>
      </c>
      <c r="C284" s="122" t="s">
        <v>409</v>
      </c>
      <c r="D284" s="122" t="s">
        <v>462</v>
      </c>
      <c r="E284" s="126"/>
      <c r="F284" s="164">
        <v>78</v>
      </c>
      <c r="G284" s="92">
        <v>98</v>
      </c>
      <c r="H284" s="91"/>
      <c r="I284" s="108">
        <f t="shared" si="15"/>
        <v>0</v>
      </c>
      <c r="J284" s="93"/>
      <c r="K284" s="112"/>
      <c r="L284" s="6"/>
      <c r="N284" s="36"/>
      <c r="O284" s="43">
        <v>3.5</v>
      </c>
      <c r="P284" s="43">
        <f t="shared" si="13"/>
        <v>0</v>
      </c>
      <c r="R284" s="24">
        <v>50</v>
      </c>
      <c r="U284" s="7">
        <f t="shared" si="14"/>
        <v>0</v>
      </c>
      <c r="IV284" s="190"/>
    </row>
    <row r="285" spans="1:256" s="7" customFormat="1" ht="16.5" customHeight="1">
      <c r="A285" s="27" t="s">
        <v>621</v>
      </c>
      <c r="B285" s="121" t="s">
        <v>687</v>
      </c>
      <c r="C285" s="122" t="s">
        <v>409</v>
      </c>
      <c r="D285" s="166" t="s">
        <v>580</v>
      </c>
      <c r="E285" s="126"/>
      <c r="F285" s="164">
        <v>71.2</v>
      </c>
      <c r="G285" s="92">
        <v>89</v>
      </c>
      <c r="H285" s="91"/>
      <c r="I285" s="108">
        <f t="shared" si="15"/>
        <v>0</v>
      </c>
      <c r="J285" s="93"/>
      <c r="K285" s="112"/>
      <c r="L285" s="6"/>
      <c r="N285" s="36"/>
      <c r="O285" s="43">
        <v>3.5</v>
      </c>
      <c r="P285" s="43">
        <f t="shared" si="13"/>
        <v>0</v>
      </c>
      <c r="R285" s="24">
        <v>20</v>
      </c>
      <c r="U285" s="7">
        <f t="shared" si="14"/>
        <v>0</v>
      </c>
      <c r="IV285" s="190"/>
    </row>
    <row r="286" spans="1:256" s="7" customFormat="1" ht="16.5" customHeight="1">
      <c r="A286" s="27" t="s">
        <v>621</v>
      </c>
      <c r="B286" s="121" t="s">
        <v>688</v>
      </c>
      <c r="C286" s="122" t="s">
        <v>78</v>
      </c>
      <c r="D286" s="166" t="s">
        <v>581</v>
      </c>
      <c r="E286" s="167"/>
      <c r="F286" s="164">
        <v>71.2</v>
      </c>
      <c r="G286" s="92">
        <v>89</v>
      </c>
      <c r="H286" s="91"/>
      <c r="I286" s="108">
        <f t="shared" si="15"/>
        <v>0</v>
      </c>
      <c r="J286" s="93"/>
      <c r="K286" s="112"/>
      <c r="L286" s="6"/>
      <c r="N286" s="36">
        <v>4</v>
      </c>
      <c r="O286" s="43">
        <v>9</v>
      </c>
      <c r="P286" s="43">
        <f t="shared" si="13"/>
        <v>0</v>
      </c>
      <c r="R286" s="24">
        <v>10</v>
      </c>
      <c r="U286" s="7">
        <f t="shared" si="14"/>
        <v>0</v>
      </c>
      <c r="IV286" s="190"/>
    </row>
    <row r="287" spans="1:256" s="7" customFormat="1" ht="16.5" customHeight="1">
      <c r="A287" s="27" t="s">
        <v>621</v>
      </c>
      <c r="B287" s="121" t="s">
        <v>688</v>
      </c>
      <c r="C287" s="122" t="s">
        <v>114</v>
      </c>
      <c r="D287" s="166" t="s">
        <v>582</v>
      </c>
      <c r="E287" s="126"/>
      <c r="F287" s="164">
        <v>224</v>
      </c>
      <c r="G287" s="92">
        <v>290</v>
      </c>
      <c r="H287" s="91"/>
      <c r="I287" s="108">
        <f t="shared" si="15"/>
        <v>0</v>
      </c>
      <c r="J287" s="93"/>
      <c r="K287" s="112"/>
      <c r="L287" s="6"/>
      <c r="N287" s="36">
        <v>4</v>
      </c>
      <c r="O287" s="43">
        <v>22</v>
      </c>
      <c r="P287" s="43">
        <f t="shared" si="13"/>
        <v>0</v>
      </c>
      <c r="R287" s="24">
        <v>4</v>
      </c>
      <c r="U287" s="7">
        <f t="shared" si="14"/>
        <v>0</v>
      </c>
      <c r="IV287" s="190"/>
    </row>
    <row r="288" spans="1:256" s="7" customFormat="1" ht="16.5" customHeight="1">
      <c r="A288" s="27" t="s">
        <v>621</v>
      </c>
      <c r="B288" s="121" t="s">
        <v>689</v>
      </c>
      <c r="C288" s="122" t="s">
        <v>409</v>
      </c>
      <c r="D288" s="166" t="s">
        <v>390</v>
      </c>
      <c r="E288" s="126"/>
      <c r="F288" s="164">
        <v>71.2</v>
      </c>
      <c r="G288" s="92">
        <v>89</v>
      </c>
      <c r="H288" s="91"/>
      <c r="I288" s="108">
        <f t="shared" si="15"/>
        <v>0</v>
      </c>
      <c r="J288" s="93"/>
      <c r="K288" s="112"/>
      <c r="L288" s="6"/>
      <c r="N288" s="36">
        <v>4</v>
      </c>
      <c r="O288" s="43">
        <v>3.5</v>
      </c>
      <c r="P288" s="43">
        <f t="shared" si="13"/>
        <v>0</v>
      </c>
      <c r="R288" s="24">
        <v>20</v>
      </c>
      <c r="U288" s="7">
        <f t="shared" si="14"/>
        <v>0</v>
      </c>
      <c r="IV288" s="190"/>
    </row>
    <row r="289" spans="1:256" s="7" customFormat="1" ht="16.5" customHeight="1">
      <c r="A289" s="27" t="s">
        <v>579</v>
      </c>
      <c r="B289" s="121" t="s">
        <v>689</v>
      </c>
      <c r="C289" s="122" t="s">
        <v>29</v>
      </c>
      <c r="D289" s="166" t="s">
        <v>115</v>
      </c>
      <c r="E289" s="126"/>
      <c r="F289" s="164">
        <v>150</v>
      </c>
      <c r="G289" s="92">
        <v>200</v>
      </c>
      <c r="H289" s="91"/>
      <c r="I289" s="108">
        <f t="shared" si="15"/>
        <v>0</v>
      </c>
      <c r="J289" s="93"/>
      <c r="K289" s="112"/>
      <c r="L289" s="6"/>
      <c r="N289" s="36">
        <v>4</v>
      </c>
      <c r="O289" s="43">
        <v>26</v>
      </c>
      <c r="P289" s="43">
        <f t="shared" si="13"/>
        <v>0</v>
      </c>
      <c r="R289" s="24">
        <v>4</v>
      </c>
      <c r="U289" s="7">
        <f t="shared" si="14"/>
        <v>0</v>
      </c>
      <c r="IV289" s="190"/>
    </row>
    <row r="290" spans="1:256" s="7" customFormat="1" ht="16.5" customHeight="1">
      <c r="A290" s="27" t="s">
        <v>621</v>
      </c>
      <c r="B290" s="121" t="s">
        <v>690</v>
      </c>
      <c r="C290" s="122" t="s">
        <v>409</v>
      </c>
      <c r="D290" s="166" t="s">
        <v>583</v>
      </c>
      <c r="E290" s="126"/>
      <c r="F290" s="164">
        <v>44</v>
      </c>
      <c r="G290" s="92">
        <v>55</v>
      </c>
      <c r="H290" s="91"/>
      <c r="I290" s="108">
        <f t="shared" si="15"/>
        <v>0</v>
      </c>
      <c r="J290" s="93"/>
      <c r="K290" s="112"/>
      <c r="L290" s="6"/>
      <c r="N290" s="36" t="s">
        <v>403</v>
      </c>
      <c r="O290" s="43">
        <v>3.5</v>
      </c>
      <c r="P290" s="43">
        <f t="shared" si="13"/>
        <v>0</v>
      </c>
      <c r="R290" s="24">
        <v>20</v>
      </c>
      <c r="U290" s="7">
        <f t="shared" si="14"/>
        <v>0</v>
      </c>
      <c r="IV290" s="190"/>
    </row>
    <row r="291" spans="1:256" s="7" customFormat="1" ht="16.5" customHeight="1">
      <c r="A291" s="27" t="s">
        <v>584</v>
      </c>
      <c r="B291" s="121" t="s">
        <v>691</v>
      </c>
      <c r="C291" s="126" t="s">
        <v>409</v>
      </c>
      <c r="D291" s="126" t="s">
        <v>655</v>
      </c>
      <c r="E291" s="126"/>
      <c r="F291" s="164">
        <v>36</v>
      </c>
      <c r="G291" s="92">
        <v>45</v>
      </c>
      <c r="H291" s="91"/>
      <c r="I291" s="108">
        <f t="shared" si="15"/>
        <v>0</v>
      </c>
      <c r="J291" s="93"/>
      <c r="K291" s="112"/>
      <c r="L291" s="6"/>
      <c r="N291" s="36" t="s">
        <v>403</v>
      </c>
      <c r="O291" s="43">
        <v>3.5</v>
      </c>
      <c r="P291" s="43">
        <f t="shared" si="13"/>
        <v>0</v>
      </c>
      <c r="R291" s="24">
        <v>50</v>
      </c>
      <c r="U291" s="7">
        <f t="shared" si="14"/>
        <v>0</v>
      </c>
      <c r="IV291" s="190"/>
    </row>
    <row r="292" spans="1:256" s="7" customFormat="1" ht="16.5" customHeight="1">
      <c r="A292" s="27" t="s">
        <v>584</v>
      </c>
      <c r="B292" s="121" t="s">
        <v>691</v>
      </c>
      <c r="C292" s="126" t="s">
        <v>556</v>
      </c>
      <c r="D292" s="126" t="s">
        <v>394</v>
      </c>
      <c r="E292" s="126"/>
      <c r="F292" s="164">
        <v>92</v>
      </c>
      <c r="G292" s="92">
        <v>115</v>
      </c>
      <c r="H292" s="91"/>
      <c r="I292" s="108">
        <f t="shared" si="15"/>
        <v>0</v>
      </c>
      <c r="J292" s="93"/>
      <c r="K292" s="112"/>
      <c r="L292" s="6"/>
      <c r="N292" s="36" t="s">
        <v>403</v>
      </c>
      <c r="O292" s="43">
        <v>15</v>
      </c>
      <c r="P292" s="43">
        <f t="shared" si="13"/>
        <v>0</v>
      </c>
      <c r="R292" s="24">
        <v>20</v>
      </c>
      <c r="U292" s="7">
        <f t="shared" si="14"/>
        <v>0</v>
      </c>
      <c r="IV292" s="190"/>
    </row>
    <row r="293" spans="1:256" s="7" customFormat="1" ht="16.5" customHeight="1">
      <c r="A293" s="27" t="s">
        <v>621</v>
      </c>
      <c r="B293" s="121" t="s">
        <v>692</v>
      </c>
      <c r="C293" s="126" t="s">
        <v>393</v>
      </c>
      <c r="D293" s="126"/>
      <c r="E293" s="126" t="s">
        <v>413</v>
      </c>
      <c r="F293" s="164">
        <v>7.5</v>
      </c>
      <c r="G293" s="92">
        <v>10.5</v>
      </c>
      <c r="H293" s="91"/>
      <c r="I293" s="108">
        <f t="shared" si="15"/>
        <v>0</v>
      </c>
      <c r="J293" s="93"/>
      <c r="K293" s="112"/>
      <c r="L293" s="6"/>
      <c r="N293" s="36" t="s">
        <v>403</v>
      </c>
      <c r="O293" s="43">
        <v>1.5</v>
      </c>
      <c r="P293" s="43">
        <f t="shared" si="13"/>
        <v>0</v>
      </c>
      <c r="R293" s="24">
        <v>200</v>
      </c>
      <c r="U293" s="7">
        <f t="shared" si="14"/>
        <v>0</v>
      </c>
      <c r="IV293" s="190"/>
    </row>
    <row r="294" spans="1:256" s="7" customFormat="1" ht="16.5" customHeight="1">
      <c r="A294" s="27" t="s">
        <v>621</v>
      </c>
      <c r="B294" s="121" t="s">
        <v>693</v>
      </c>
      <c r="C294" s="122" t="s">
        <v>393</v>
      </c>
      <c r="D294" s="122" t="s">
        <v>453</v>
      </c>
      <c r="E294" s="126"/>
      <c r="F294" s="164">
        <v>7.5</v>
      </c>
      <c r="G294" s="92">
        <v>10.5</v>
      </c>
      <c r="H294" s="91"/>
      <c r="I294" s="108">
        <f t="shared" si="15"/>
        <v>0</v>
      </c>
      <c r="J294" s="93"/>
      <c r="K294" s="112"/>
      <c r="L294" s="6"/>
      <c r="N294" s="36" t="s">
        <v>403</v>
      </c>
      <c r="O294" s="43">
        <v>1.5</v>
      </c>
      <c r="P294" s="43">
        <f t="shared" si="13"/>
        <v>0</v>
      </c>
      <c r="R294" s="24">
        <v>200</v>
      </c>
      <c r="U294" s="7">
        <f t="shared" si="14"/>
        <v>0</v>
      </c>
      <c r="IV294" s="190"/>
    </row>
    <row r="295" spans="1:256" s="7" customFormat="1" ht="16.5" customHeight="1">
      <c r="A295" s="27" t="s">
        <v>621</v>
      </c>
      <c r="B295" s="121" t="s">
        <v>694</v>
      </c>
      <c r="C295" s="122" t="s">
        <v>393</v>
      </c>
      <c r="D295" s="122" t="s">
        <v>453</v>
      </c>
      <c r="E295" s="122"/>
      <c r="F295" s="164">
        <v>7.5</v>
      </c>
      <c r="G295" s="92">
        <v>10.5</v>
      </c>
      <c r="H295" s="91"/>
      <c r="I295" s="108">
        <f t="shared" si="15"/>
        <v>0</v>
      </c>
      <c r="J295" s="93"/>
      <c r="K295" s="112"/>
      <c r="L295" s="6"/>
      <c r="N295" s="36" t="s">
        <v>403</v>
      </c>
      <c r="O295" s="43">
        <v>1.5</v>
      </c>
      <c r="P295" s="43">
        <f t="shared" si="13"/>
        <v>0</v>
      </c>
      <c r="R295" s="24">
        <v>200</v>
      </c>
      <c r="U295" s="7">
        <f t="shared" si="14"/>
        <v>0</v>
      </c>
      <c r="IV295" s="190"/>
    </row>
    <row r="296" spans="1:256" s="7" customFormat="1" ht="16.5" customHeight="1">
      <c r="A296" s="27" t="s">
        <v>621</v>
      </c>
      <c r="B296" s="121" t="s">
        <v>694</v>
      </c>
      <c r="C296" s="126" t="s">
        <v>406</v>
      </c>
      <c r="D296" s="122" t="s">
        <v>412</v>
      </c>
      <c r="E296" s="122"/>
      <c r="F296" s="164">
        <v>21</v>
      </c>
      <c r="G296" s="92">
        <v>27</v>
      </c>
      <c r="H296" s="91"/>
      <c r="I296" s="108">
        <f t="shared" si="15"/>
        <v>0</v>
      </c>
      <c r="J296" s="93"/>
      <c r="K296" s="112"/>
      <c r="L296" s="6"/>
      <c r="N296" s="36" t="s">
        <v>403</v>
      </c>
      <c r="O296" s="43">
        <v>3</v>
      </c>
      <c r="P296" s="43">
        <f t="shared" si="13"/>
        <v>0</v>
      </c>
      <c r="R296" s="24">
        <v>85</v>
      </c>
      <c r="U296" s="7">
        <f t="shared" si="14"/>
        <v>0</v>
      </c>
      <c r="IV296" s="190"/>
    </row>
    <row r="297" spans="1:256" s="7" customFormat="1" ht="16.5" customHeight="1">
      <c r="A297" s="27" t="s">
        <v>579</v>
      </c>
      <c r="B297" s="121" t="s">
        <v>695</v>
      </c>
      <c r="C297" s="126" t="s">
        <v>393</v>
      </c>
      <c r="D297" s="122" t="s">
        <v>400</v>
      </c>
      <c r="E297" s="122" t="s">
        <v>400</v>
      </c>
      <c r="F297" s="164">
        <v>13.5</v>
      </c>
      <c r="G297" s="92">
        <v>17</v>
      </c>
      <c r="H297" s="91"/>
      <c r="I297" s="108">
        <f t="shared" si="15"/>
        <v>0</v>
      </c>
      <c r="J297" s="93"/>
      <c r="K297" s="112"/>
      <c r="L297" s="6"/>
      <c r="N297" s="36" t="s">
        <v>403</v>
      </c>
      <c r="O297" s="43">
        <v>1.5</v>
      </c>
      <c r="P297" s="43">
        <f t="shared" si="13"/>
        <v>0</v>
      </c>
      <c r="R297" s="24">
        <v>200</v>
      </c>
      <c r="U297" s="7">
        <f t="shared" si="14"/>
        <v>0</v>
      </c>
      <c r="IV297" s="190"/>
    </row>
    <row r="298" spans="1:256" s="7" customFormat="1" ht="16.5" customHeight="1">
      <c r="A298" s="27" t="s">
        <v>621</v>
      </c>
      <c r="B298" s="121" t="s">
        <v>695</v>
      </c>
      <c r="C298" s="122" t="s">
        <v>406</v>
      </c>
      <c r="D298" s="122" t="s">
        <v>405</v>
      </c>
      <c r="E298" s="122" t="s">
        <v>433</v>
      </c>
      <c r="F298" s="164">
        <v>28.5</v>
      </c>
      <c r="G298" s="92">
        <v>36</v>
      </c>
      <c r="H298" s="91"/>
      <c r="I298" s="108">
        <f t="shared" si="15"/>
        <v>0</v>
      </c>
      <c r="J298" s="93"/>
      <c r="K298" s="112"/>
      <c r="L298" s="6"/>
      <c r="N298" s="36" t="s">
        <v>403</v>
      </c>
      <c r="O298" s="43">
        <v>3</v>
      </c>
      <c r="P298" s="43">
        <f t="shared" si="13"/>
        <v>0</v>
      </c>
      <c r="R298" s="24">
        <v>85</v>
      </c>
      <c r="U298" s="7">
        <f t="shared" si="14"/>
        <v>0</v>
      </c>
      <c r="IV298" s="190"/>
    </row>
    <row r="299" spans="1:256" s="7" customFormat="1" ht="16.5" customHeight="1">
      <c r="A299" s="27" t="s">
        <v>579</v>
      </c>
      <c r="B299" s="121" t="s">
        <v>695</v>
      </c>
      <c r="C299" s="122" t="s">
        <v>452</v>
      </c>
      <c r="D299" s="122">
        <v>20</v>
      </c>
      <c r="E299" s="122" t="s">
        <v>522</v>
      </c>
      <c r="F299" s="164">
        <v>41.5</v>
      </c>
      <c r="G299" s="92">
        <v>52</v>
      </c>
      <c r="H299" s="91"/>
      <c r="I299" s="108">
        <f t="shared" si="15"/>
        <v>0</v>
      </c>
      <c r="J299" s="93"/>
      <c r="K299" s="112"/>
      <c r="L299" s="6"/>
      <c r="N299" s="36" t="s">
        <v>403</v>
      </c>
      <c r="O299" s="43">
        <v>11</v>
      </c>
      <c r="P299" s="43">
        <f t="shared" si="13"/>
        <v>0</v>
      </c>
      <c r="R299" s="24">
        <v>25</v>
      </c>
      <c r="U299" s="7">
        <f t="shared" si="14"/>
        <v>0</v>
      </c>
      <c r="IV299" s="190"/>
    </row>
    <row r="300" spans="1:256" s="7" customFormat="1" ht="16.5" customHeight="1">
      <c r="A300" s="27" t="s">
        <v>621</v>
      </c>
      <c r="B300" s="121" t="s">
        <v>696</v>
      </c>
      <c r="C300" s="122" t="s">
        <v>406</v>
      </c>
      <c r="D300" s="122"/>
      <c r="E300" s="122" t="s">
        <v>453</v>
      </c>
      <c r="F300" s="164">
        <v>21</v>
      </c>
      <c r="G300" s="92">
        <v>27</v>
      </c>
      <c r="H300" s="91"/>
      <c r="I300" s="108">
        <f t="shared" si="15"/>
        <v>0</v>
      </c>
      <c r="J300" s="93"/>
      <c r="K300" s="112"/>
      <c r="L300" s="132"/>
      <c r="M300" s="8"/>
      <c r="N300" s="36" t="s">
        <v>403</v>
      </c>
      <c r="O300" s="43">
        <v>3</v>
      </c>
      <c r="P300" s="43">
        <f t="shared" si="13"/>
        <v>0</v>
      </c>
      <c r="R300" s="24">
        <v>85</v>
      </c>
      <c r="U300" s="7">
        <f t="shared" si="14"/>
        <v>0</v>
      </c>
      <c r="IV300" s="190"/>
    </row>
    <row r="301" spans="1:256" s="7" customFormat="1" ht="16.5" customHeight="1">
      <c r="A301" s="27" t="s">
        <v>621</v>
      </c>
      <c r="B301" s="121" t="s">
        <v>696</v>
      </c>
      <c r="C301" s="122" t="s">
        <v>452</v>
      </c>
      <c r="D301" s="122"/>
      <c r="E301" s="122" t="s">
        <v>430</v>
      </c>
      <c r="F301" s="164">
        <v>39</v>
      </c>
      <c r="G301" s="92">
        <v>49</v>
      </c>
      <c r="H301" s="91"/>
      <c r="I301" s="108">
        <f t="shared" si="15"/>
        <v>0</v>
      </c>
      <c r="J301" s="93"/>
      <c r="K301" s="112"/>
      <c r="L301" s="6"/>
      <c r="N301" s="36" t="s">
        <v>403</v>
      </c>
      <c r="O301" s="43">
        <v>11</v>
      </c>
      <c r="P301" s="43">
        <f t="shared" si="13"/>
        <v>0</v>
      </c>
      <c r="R301" s="24">
        <v>25</v>
      </c>
      <c r="U301" s="7">
        <f t="shared" si="14"/>
        <v>0</v>
      </c>
      <c r="IV301" s="190"/>
    </row>
    <row r="302" spans="1:256" s="7" customFormat="1" ht="16.5" customHeight="1">
      <c r="A302" s="27" t="s">
        <v>621</v>
      </c>
      <c r="B302" s="121" t="s">
        <v>697</v>
      </c>
      <c r="C302" s="122" t="s">
        <v>393</v>
      </c>
      <c r="D302" s="122" t="s">
        <v>405</v>
      </c>
      <c r="E302" s="122" t="s">
        <v>400</v>
      </c>
      <c r="F302" s="164">
        <v>8.5</v>
      </c>
      <c r="G302" s="92">
        <v>11</v>
      </c>
      <c r="H302" s="91"/>
      <c r="I302" s="108">
        <f t="shared" si="15"/>
        <v>0</v>
      </c>
      <c r="J302" s="93"/>
      <c r="K302" s="112"/>
      <c r="L302" s="6"/>
      <c r="N302" s="36" t="s">
        <v>403</v>
      </c>
      <c r="O302" s="43">
        <v>1.5</v>
      </c>
      <c r="P302" s="43">
        <f t="shared" si="13"/>
        <v>0</v>
      </c>
      <c r="R302" s="24">
        <v>200</v>
      </c>
      <c r="U302" s="7">
        <f t="shared" si="14"/>
        <v>0</v>
      </c>
      <c r="IV302" s="190"/>
    </row>
    <row r="303" spans="1:256" s="7" customFormat="1" ht="16.5" customHeight="1">
      <c r="A303" s="27" t="s">
        <v>621</v>
      </c>
      <c r="B303" s="121" t="s">
        <v>697</v>
      </c>
      <c r="C303" s="126" t="s">
        <v>479</v>
      </c>
      <c r="D303" s="122" t="s">
        <v>660</v>
      </c>
      <c r="E303" s="122" t="s">
        <v>660</v>
      </c>
      <c r="F303" s="164">
        <v>39</v>
      </c>
      <c r="G303" s="92">
        <v>49</v>
      </c>
      <c r="H303" s="91"/>
      <c r="I303" s="108">
        <f t="shared" si="15"/>
        <v>0</v>
      </c>
      <c r="J303" s="93"/>
      <c r="K303" s="110" t="s">
        <v>716</v>
      </c>
      <c r="L303" s="131" t="s">
        <v>714</v>
      </c>
      <c r="M303" s="18" t="s">
        <v>624</v>
      </c>
      <c r="N303" s="36" t="s">
        <v>403</v>
      </c>
      <c r="O303" s="43">
        <v>11</v>
      </c>
      <c r="P303" s="43">
        <f t="shared" si="13"/>
        <v>0</v>
      </c>
      <c r="R303" s="24">
        <v>25</v>
      </c>
      <c r="U303" s="7">
        <f t="shared" si="14"/>
        <v>0</v>
      </c>
      <c r="IV303" s="190"/>
    </row>
    <row r="304" spans="1:256" s="7" customFormat="1" ht="16.5" customHeight="1">
      <c r="A304" s="27" t="s">
        <v>621</v>
      </c>
      <c r="B304" s="121" t="s">
        <v>699</v>
      </c>
      <c r="C304" s="122" t="s">
        <v>393</v>
      </c>
      <c r="D304" s="122"/>
      <c r="E304" s="122" t="s">
        <v>400</v>
      </c>
      <c r="F304" s="164">
        <v>9.8000000000000007</v>
      </c>
      <c r="G304" s="92">
        <v>12.5</v>
      </c>
      <c r="H304" s="91"/>
      <c r="I304" s="108">
        <f t="shared" si="15"/>
        <v>0</v>
      </c>
      <c r="J304" s="93"/>
      <c r="K304" s="112"/>
      <c r="L304" s="132"/>
      <c r="M304" s="8"/>
      <c r="N304" s="36" t="s">
        <v>403</v>
      </c>
      <c r="O304" s="43">
        <v>1.5</v>
      </c>
      <c r="P304" s="43">
        <f t="shared" si="13"/>
        <v>0</v>
      </c>
      <c r="R304" s="24">
        <v>200</v>
      </c>
      <c r="U304" s="7">
        <f t="shared" si="14"/>
        <v>0</v>
      </c>
      <c r="IV304" s="190"/>
    </row>
    <row r="305" spans="1:256" s="7" customFormat="1" ht="16.5" customHeight="1">
      <c r="A305" s="27" t="s">
        <v>621</v>
      </c>
      <c r="B305" s="121" t="s">
        <v>701</v>
      </c>
      <c r="C305" s="122" t="s">
        <v>393</v>
      </c>
      <c r="D305" s="122"/>
      <c r="E305" s="122" t="s">
        <v>486</v>
      </c>
      <c r="F305" s="164">
        <v>8.5</v>
      </c>
      <c r="G305" s="92">
        <v>11</v>
      </c>
      <c r="H305" s="91"/>
      <c r="I305" s="108">
        <f t="shared" si="15"/>
        <v>0</v>
      </c>
      <c r="J305" s="93"/>
      <c r="K305" s="112"/>
      <c r="L305" s="6"/>
      <c r="N305" s="36" t="s">
        <v>403</v>
      </c>
      <c r="O305" s="43">
        <v>1.5</v>
      </c>
      <c r="P305" s="43">
        <f t="shared" si="13"/>
        <v>0</v>
      </c>
      <c r="R305" s="24">
        <v>200</v>
      </c>
      <c r="U305" s="7">
        <f t="shared" si="14"/>
        <v>0</v>
      </c>
      <c r="IV305" s="190"/>
    </row>
    <row r="306" spans="1:256" s="7" customFormat="1" ht="16.5" customHeight="1">
      <c r="A306" s="27" t="s">
        <v>621</v>
      </c>
      <c r="B306" s="121" t="s">
        <v>701</v>
      </c>
      <c r="C306" s="122" t="s">
        <v>406</v>
      </c>
      <c r="D306" s="122" t="s">
        <v>413</v>
      </c>
      <c r="E306" s="122" t="s">
        <v>535</v>
      </c>
      <c r="F306" s="164">
        <v>21</v>
      </c>
      <c r="G306" s="92">
        <v>27</v>
      </c>
      <c r="H306" s="91"/>
      <c r="I306" s="108">
        <f t="shared" si="15"/>
        <v>0</v>
      </c>
      <c r="J306" s="93"/>
      <c r="K306" s="112"/>
      <c r="L306" s="132"/>
      <c r="M306" s="8"/>
      <c r="N306" s="36" t="s">
        <v>403</v>
      </c>
      <c r="O306" s="43">
        <v>3</v>
      </c>
      <c r="P306" s="43">
        <f t="shared" si="13"/>
        <v>0</v>
      </c>
      <c r="R306" s="24">
        <v>85</v>
      </c>
      <c r="U306" s="7">
        <f t="shared" si="14"/>
        <v>0</v>
      </c>
      <c r="IV306" s="190"/>
    </row>
    <row r="307" spans="1:256" s="7" customFormat="1" ht="16.5" customHeight="1">
      <c r="A307" s="27" t="s">
        <v>621</v>
      </c>
      <c r="B307" s="121" t="s">
        <v>702</v>
      </c>
      <c r="C307" s="122" t="s">
        <v>393</v>
      </c>
      <c r="D307" s="122" t="s">
        <v>486</v>
      </c>
      <c r="E307" s="122" t="s">
        <v>486</v>
      </c>
      <c r="F307" s="164">
        <v>8.5</v>
      </c>
      <c r="G307" s="92">
        <v>11</v>
      </c>
      <c r="H307" s="91"/>
      <c r="I307" s="108">
        <f t="shared" si="15"/>
        <v>0</v>
      </c>
      <c r="J307" s="93"/>
      <c r="K307" s="112"/>
      <c r="L307" s="6"/>
      <c r="N307" s="36" t="s">
        <v>403</v>
      </c>
      <c r="O307" s="43">
        <v>1.5</v>
      </c>
      <c r="P307" s="43">
        <f t="shared" si="13"/>
        <v>0</v>
      </c>
      <c r="R307" s="24">
        <v>200</v>
      </c>
      <c r="U307" s="7">
        <f t="shared" si="14"/>
        <v>0</v>
      </c>
      <c r="IV307" s="190"/>
    </row>
    <row r="308" spans="1:256" s="7" customFormat="1" ht="16.5" customHeight="1">
      <c r="A308" s="27" t="s">
        <v>621</v>
      </c>
      <c r="B308" s="121" t="s">
        <v>702</v>
      </c>
      <c r="C308" s="122" t="s">
        <v>406</v>
      </c>
      <c r="D308" s="122" t="s">
        <v>413</v>
      </c>
      <c r="E308" s="122" t="s">
        <v>413</v>
      </c>
      <c r="F308" s="164">
        <v>21</v>
      </c>
      <c r="G308" s="92">
        <v>27</v>
      </c>
      <c r="H308" s="91"/>
      <c r="I308" s="108">
        <f t="shared" si="15"/>
        <v>0</v>
      </c>
      <c r="J308" s="93"/>
      <c r="K308" s="112"/>
      <c r="L308" s="6"/>
      <c r="N308" s="36" t="s">
        <v>403</v>
      </c>
      <c r="O308" s="43">
        <v>3</v>
      </c>
      <c r="P308" s="43">
        <f t="shared" si="13"/>
        <v>0</v>
      </c>
      <c r="R308" s="24">
        <v>85</v>
      </c>
      <c r="U308" s="7">
        <f t="shared" si="14"/>
        <v>0</v>
      </c>
      <c r="IV308" s="190"/>
    </row>
    <row r="309" spans="1:256" s="7" customFormat="1" ht="16.5" customHeight="1">
      <c r="A309" s="27" t="s">
        <v>621</v>
      </c>
      <c r="B309" s="121" t="s">
        <v>702</v>
      </c>
      <c r="C309" s="122" t="s">
        <v>452</v>
      </c>
      <c r="D309" s="122" t="s">
        <v>495</v>
      </c>
      <c r="E309" s="122" t="s">
        <v>395</v>
      </c>
      <c r="F309" s="164">
        <v>39</v>
      </c>
      <c r="G309" s="92">
        <v>49</v>
      </c>
      <c r="H309" s="91"/>
      <c r="I309" s="108">
        <f t="shared" si="15"/>
        <v>0</v>
      </c>
      <c r="J309" s="93"/>
      <c r="K309" s="112"/>
      <c r="L309" s="6"/>
      <c r="N309" s="36" t="s">
        <v>403</v>
      </c>
      <c r="O309" s="43">
        <v>11</v>
      </c>
      <c r="P309" s="43">
        <f t="shared" si="13"/>
        <v>0</v>
      </c>
      <c r="R309" s="24">
        <v>25</v>
      </c>
      <c r="U309" s="7">
        <f t="shared" si="14"/>
        <v>0</v>
      </c>
      <c r="IV309" s="190"/>
    </row>
    <row r="310" spans="1:256" s="7" customFormat="1" ht="16.5" customHeight="1">
      <c r="A310" s="27" t="s">
        <v>621</v>
      </c>
      <c r="B310" s="121" t="s">
        <v>703</v>
      </c>
      <c r="C310" s="126" t="s">
        <v>393</v>
      </c>
      <c r="D310" s="122" t="s">
        <v>402</v>
      </c>
      <c r="E310" s="126"/>
      <c r="F310" s="164">
        <v>8.5</v>
      </c>
      <c r="G310" s="92">
        <v>11</v>
      </c>
      <c r="H310" s="91"/>
      <c r="I310" s="108">
        <f t="shared" si="15"/>
        <v>0</v>
      </c>
      <c r="J310" s="93"/>
      <c r="K310" s="112"/>
      <c r="L310" s="6"/>
      <c r="N310" s="36" t="s">
        <v>403</v>
      </c>
      <c r="O310" s="43">
        <v>1.5</v>
      </c>
      <c r="P310" s="43">
        <f t="shared" si="13"/>
        <v>0</v>
      </c>
      <c r="R310" s="24">
        <v>200</v>
      </c>
      <c r="U310" s="7">
        <f t="shared" si="14"/>
        <v>0</v>
      </c>
      <c r="IV310" s="190"/>
    </row>
    <row r="311" spans="1:256" s="7" customFormat="1" ht="16.5" customHeight="1">
      <c r="A311" s="27" t="s">
        <v>621</v>
      </c>
      <c r="B311" s="121" t="s">
        <v>703</v>
      </c>
      <c r="C311" s="126" t="s">
        <v>406</v>
      </c>
      <c r="D311" s="122" t="s">
        <v>498</v>
      </c>
      <c r="E311" s="126"/>
      <c r="F311" s="164">
        <v>21</v>
      </c>
      <c r="G311" s="92">
        <v>27</v>
      </c>
      <c r="H311" s="91"/>
      <c r="I311" s="108">
        <f t="shared" si="15"/>
        <v>0</v>
      </c>
      <c r="J311" s="93"/>
      <c r="K311" s="112"/>
      <c r="L311" s="6"/>
      <c r="N311" s="36" t="s">
        <v>403</v>
      </c>
      <c r="O311" s="43">
        <v>3</v>
      </c>
      <c r="P311" s="43">
        <f t="shared" si="13"/>
        <v>0</v>
      </c>
      <c r="R311" s="24">
        <v>85</v>
      </c>
      <c r="U311" s="7">
        <f t="shared" si="14"/>
        <v>0</v>
      </c>
      <c r="IV311" s="190"/>
    </row>
    <row r="312" spans="1:256" s="7" customFormat="1" ht="16.5" customHeight="1">
      <c r="A312" s="27" t="s">
        <v>621</v>
      </c>
      <c r="B312" s="121" t="s">
        <v>703</v>
      </c>
      <c r="C312" s="126" t="s">
        <v>452</v>
      </c>
      <c r="D312" s="122" t="s">
        <v>591</v>
      </c>
      <c r="E312" s="122"/>
      <c r="F312" s="164">
        <v>39</v>
      </c>
      <c r="G312" s="92">
        <v>49</v>
      </c>
      <c r="H312" s="91"/>
      <c r="I312" s="108">
        <f t="shared" si="15"/>
        <v>0</v>
      </c>
      <c r="J312" s="93"/>
      <c r="K312" s="112"/>
      <c r="L312" s="6"/>
      <c r="N312" s="36" t="s">
        <v>403</v>
      </c>
      <c r="O312" s="43">
        <v>11</v>
      </c>
      <c r="P312" s="43">
        <f t="shared" si="13"/>
        <v>0</v>
      </c>
      <c r="R312" s="24">
        <v>25</v>
      </c>
      <c r="U312" s="7">
        <f t="shared" si="14"/>
        <v>0</v>
      </c>
      <c r="IV312" s="190"/>
    </row>
    <row r="313" spans="1:256" s="7" customFormat="1" ht="16.5" customHeight="1">
      <c r="A313" s="27" t="s">
        <v>621</v>
      </c>
      <c r="B313" s="121" t="s">
        <v>704</v>
      </c>
      <c r="C313" s="126" t="s">
        <v>393</v>
      </c>
      <c r="D313" s="122"/>
      <c r="E313" s="122" t="s">
        <v>400</v>
      </c>
      <c r="F313" s="164">
        <v>8.5</v>
      </c>
      <c r="G313" s="92">
        <v>11</v>
      </c>
      <c r="H313" s="91"/>
      <c r="I313" s="108">
        <f t="shared" si="15"/>
        <v>0</v>
      </c>
      <c r="J313" s="93"/>
      <c r="K313" s="112"/>
      <c r="L313" s="6"/>
      <c r="N313" s="36" t="s">
        <v>403</v>
      </c>
      <c r="O313" s="43">
        <v>1.5</v>
      </c>
      <c r="P313" s="43">
        <f t="shared" si="13"/>
        <v>0</v>
      </c>
      <c r="R313" s="24">
        <v>200</v>
      </c>
      <c r="U313" s="7">
        <f t="shared" si="14"/>
        <v>0</v>
      </c>
      <c r="IV313" s="190"/>
    </row>
    <row r="314" spans="1:256" s="7" customFormat="1" ht="16.5" customHeight="1">
      <c r="A314" s="27" t="s">
        <v>621</v>
      </c>
      <c r="B314" s="121" t="s">
        <v>704</v>
      </c>
      <c r="C314" s="126" t="s">
        <v>406</v>
      </c>
      <c r="D314" s="122"/>
      <c r="E314" s="122" t="s">
        <v>486</v>
      </c>
      <c r="F314" s="164">
        <v>21</v>
      </c>
      <c r="G314" s="92">
        <v>27</v>
      </c>
      <c r="H314" s="91"/>
      <c r="I314" s="108">
        <f t="shared" si="15"/>
        <v>0</v>
      </c>
      <c r="J314" s="93"/>
      <c r="K314" s="112"/>
      <c r="L314" s="132"/>
      <c r="M314" s="8"/>
      <c r="N314" s="36" t="s">
        <v>403</v>
      </c>
      <c r="O314" s="43">
        <v>3</v>
      </c>
      <c r="P314" s="43">
        <f t="shared" si="13"/>
        <v>0</v>
      </c>
      <c r="R314" s="24">
        <v>85</v>
      </c>
      <c r="U314" s="7">
        <f t="shared" si="14"/>
        <v>0</v>
      </c>
      <c r="IV314" s="190"/>
    </row>
    <row r="315" spans="1:256" s="7" customFormat="1" ht="16.5" customHeight="1">
      <c r="A315" s="27" t="s">
        <v>621</v>
      </c>
      <c r="B315" s="121" t="s">
        <v>704</v>
      </c>
      <c r="C315" s="126" t="s">
        <v>479</v>
      </c>
      <c r="D315" s="122"/>
      <c r="E315" s="122" t="s">
        <v>481</v>
      </c>
      <c r="F315" s="164">
        <v>39</v>
      </c>
      <c r="G315" s="92">
        <v>49</v>
      </c>
      <c r="H315" s="91"/>
      <c r="I315" s="108">
        <f t="shared" si="15"/>
        <v>0</v>
      </c>
      <c r="J315" s="93"/>
      <c r="K315" s="110" t="s">
        <v>716</v>
      </c>
      <c r="L315" s="131" t="s">
        <v>714</v>
      </c>
      <c r="M315" s="18" t="s">
        <v>624</v>
      </c>
      <c r="N315" s="36" t="s">
        <v>403</v>
      </c>
      <c r="O315" s="43">
        <v>11</v>
      </c>
      <c r="P315" s="43">
        <f t="shared" si="13"/>
        <v>0</v>
      </c>
      <c r="R315" s="24">
        <v>25</v>
      </c>
      <c r="U315" s="7">
        <f t="shared" si="14"/>
        <v>0</v>
      </c>
      <c r="IV315" s="190"/>
    </row>
    <row r="316" spans="1:256" s="7" customFormat="1" ht="16.5" customHeight="1">
      <c r="A316" s="27" t="s">
        <v>621</v>
      </c>
      <c r="B316" s="121" t="s">
        <v>705</v>
      </c>
      <c r="C316" s="126" t="s">
        <v>393</v>
      </c>
      <c r="D316" s="122" t="s">
        <v>402</v>
      </c>
      <c r="E316" s="122" t="s">
        <v>413</v>
      </c>
      <c r="F316" s="164">
        <v>8.5</v>
      </c>
      <c r="G316" s="92">
        <v>11</v>
      </c>
      <c r="H316" s="91"/>
      <c r="I316" s="108">
        <f t="shared" si="15"/>
        <v>0</v>
      </c>
      <c r="J316" s="93"/>
      <c r="K316" s="112"/>
      <c r="L316" s="6"/>
      <c r="N316" s="36" t="s">
        <v>403</v>
      </c>
      <c r="O316" s="43">
        <v>1.5</v>
      </c>
      <c r="P316" s="43">
        <f t="shared" si="13"/>
        <v>0</v>
      </c>
      <c r="R316" s="24">
        <v>200</v>
      </c>
      <c r="U316" s="7">
        <f t="shared" si="14"/>
        <v>0</v>
      </c>
      <c r="IV316" s="190"/>
    </row>
    <row r="317" spans="1:256" s="7" customFormat="1" ht="16.5" customHeight="1">
      <c r="A317" s="27" t="s">
        <v>621</v>
      </c>
      <c r="B317" s="121" t="s">
        <v>705</v>
      </c>
      <c r="C317" s="126" t="s">
        <v>452</v>
      </c>
      <c r="D317" s="122" t="s">
        <v>553</v>
      </c>
      <c r="E317" s="122" t="s">
        <v>395</v>
      </c>
      <c r="F317" s="164">
        <v>39</v>
      </c>
      <c r="G317" s="92">
        <v>49</v>
      </c>
      <c r="H317" s="91"/>
      <c r="I317" s="108">
        <f t="shared" si="15"/>
        <v>0</v>
      </c>
      <c r="J317" s="93"/>
      <c r="K317" s="112"/>
      <c r="L317" s="6"/>
      <c r="N317" s="36" t="s">
        <v>403</v>
      </c>
      <c r="O317" s="43">
        <v>11</v>
      </c>
      <c r="P317" s="43">
        <f t="shared" si="13"/>
        <v>0</v>
      </c>
      <c r="R317" s="24">
        <v>25</v>
      </c>
      <c r="U317" s="7">
        <f t="shared" si="14"/>
        <v>0</v>
      </c>
      <c r="IV317" s="190"/>
    </row>
    <row r="318" spans="1:256" s="7" customFormat="1" ht="16.5" customHeight="1">
      <c r="A318" s="27" t="s">
        <v>621</v>
      </c>
      <c r="B318" s="121" t="s">
        <v>706</v>
      </c>
      <c r="C318" s="126" t="s">
        <v>393</v>
      </c>
      <c r="D318" s="122" t="s">
        <v>413</v>
      </c>
      <c r="E318" s="126"/>
      <c r="F318" s="164">
        <v>8.5</v>
      </c>
      <c r="G318" s="92">
        <v>11</v>
      </c>
      <c r="H318" s="91"/>
      <c r="I318" s="108">
        <f t="shared" si="15"/>
        <v>0</v>
      </c>
      <c r="J318" s="93"/>
      <c r="K318" s="112"/>
      <c r="L318" s="6"/>
      <c r="N318" s="36" t="s">
        <v>403</v>
      </c>
      <c r="O318" s="43">
        <v>1.5</v>
      </c>
      <c r="P318" s="43">
        <f t="shared" si="13"/>
        <v>0</v>
      </c>
      <c r="R318" s="24">
        <v>200</v>
      </c>
      <c r="U318" s="7">
        <f t="shared" si="14"/>
        <v>0</v>
      </c>
      <c r="IV318" s="190"/>
    </row>
    <row r="319" spans="1:256" s="7" customFormat="1" ht="16.5" customHeight="1">
      <c r="A319" s="27" t="s">
        <v>621</v>
      </c>
      <c r="B319" s="121" t="s">
        <v>706</v>
      </c>
      <c r="C319" s="126" t="s">
        <v>652</v>
      </c>
      <c r="D319" s="122" t="s">
        <v>453</v>
      </c>
      <c r="E319" s="126"/>
      <c r="F319" s="164">
        <v>21</v>
      </c>
      <c r="G319" s="92">
        <v>27</v>
      </c>
      <c r="H319" s="91"/>
      <c r="I319" s="108">
        <f t="shared" si="15"/>
        <v>0</v>
      </c>
      <c r="J319" s="93"/>
      <c r="K319" s="112"/>
      <c r="L319" s="6"/>
      <c r="N319" s="36" t="s">
        <v>403</v>
      </c>
      <c r="O319" s="43">
        <v>3.5</v>
      </c>
      <c r="P319" s="43">
        <f t="shared" si="13"/>
        <v>0</v>
      </c>
      <c r="R319" s="24">
        <v>85</v>
      </c>
      <c r="U319" s="7">
        <f t="shared" si="14"/>
        <v>0</v>
      </c>
      <c r="IV319" s="190"/>
    </row>
    <row r="320" spans="1:256" s="7" customFormat="1" ht="16.5" customHeight="1">
      <c r="A320" s="27" t="s">
        <v>621</v>
      </c>
      <c r="B320" s="121" t="s">
        <v>706</v>
      </c>
      <c r="C320" s="122" t="s">
        <v>452</v>
      </c>
      <c r="D320" s="122" t="s">
        <v>462</v>
      </c>
      <c r="E320" s="126"/>
      <c r="F320" s="164">
        <v>39</v>
      </c>
      <c r="G320" s="92">
        <v>49</v>
      </c>
      <c r="H320" s="91"/>
      <c r="I320" s="108">
        <f t="shared" si="15"/>
        <v>0</v>
      </c>
      <c r="J320" s="93"/>
      <c r="K320" s="112"/>
      <c r="L320" s="6"/>
      <c r="N320" s="36" t="s">
        <v>403</v>
      </c>
      <c r="O320" s="43">
        <v>11</v>
      </c>
      <c r="P320" s="43">
        <f t="shared" si="13"/>
        <v>0</v>
      </c>
      <c r="R320" s="24">
        <v>25</v>
      </c>
      <c r="U320" s="7">
        <f t="shared" si="14"/>
        <v>0</v>
      </c>
      <c r="IV320" s="190"/>
    </row>
    <row r="321" spans="1:256" s="7" customFormat="1" ht="16.5" customHeight="1">
      <c r="A321" s="27" t="s">
        <v>621</v>
      </c>
      <c r="B321" s="121" t="s">
        <v>708</v>
      </c>
      <c r="C321" s="126" t="s">
        <v>393</v>
      </c>
      <c r="D321" s="122"/>
      <c r="E321" s="122" t="s">
        <v>413</v>
      </c>
      <c r="F321" s="164">
        <v>8.5</v>
      </c>
      <c r="G321" s="92">
        <v>11</v>
      </c>
      <c r="H321" s="91"/>
      <c r="I321" s="108">
        <f t="shared" si="15"/>
        <v>0</v>
      </c>
      <c r="J321" s="93"/>
      <c r="K321" s="112"/>
      <c r="L321" s="6"/>
      <c r="N321" s="36" t="s">
        <v>403</v>
      </c>
      <c r="O321" s="43">
        <v>1.5</v>
      </c>
      <c r="P321" s="43">
        <f t="shared" si="13"/>
        <v>0</v>
      </c>
      <c r="R321" s="24">
        <v>200</v>
      </c>
      <c r="U321" s="7">
        <f t="shared" si="14"/>
        <v>0</v>
      </c>
      <c r="IV321" s="190"/>
    </row>
    <row r="322" spans="1:256" s="7" customFormat="1" ht="16.5" customHeight="1">
      <c r="A322" s="27" t="s">
        <v>621</v>
      </c>
      <c r="B322" s="121" t="s">
        <v>708</v>
      </c>
      <c r="C322" s="122" t="s">
        <v>469</v>
      </c>
      <c r="D322" s="122"/>
      <c r="E322" s="122" t="s">
        <v>470</v>
      </c>
      <c r="F322" s="164">
        <v>21</v>
      </c>
      <c r="G322" s="92">
        <v>27</v>
      </c>
      <c r="H322" s="91"/>
      <c r="I322" s="108">
        <f t="shared" si="15"/>
        <v>0</v>
      </c>
      <c r="J322" s="93"/>
      <c r="K322" s="110" t="s">
        <v>716</v>
      </c>
      <c r="L322" s="131" t="s">
        <v>714</v>
      </c>
      <c r="M322" s="18" t="s">
        <v>624</v>
      </c>
      <c r="N322" s="36" t="s">
        <v>403</v>
      </c>
      <c r="O322" s="43">
        <v>3</v>
      </c>
      <c r="P322" s="43">
        <f t="shared" si="13"/>
        <v>0</v>
      </c>
      <c r="R322" s="24">
        <v>85</v>
      </c>
      <c r="U322" s="7">
        <f t="shared" si="14"/>
        <v>0</v>
      </c>
      <c r="IV322" s="190"/>
    </row>
    <row r="323" spans="1:256" s="7" customFormat="1" ht="16.5" customHeight="1">
      <c r="A323" s="27" t="s">
        <v>621</v>
      </c>
      <c r="B323" s="121" t="s">
        <v>708</v>
      </c>
      <c r="C323" s="126" t="s">
        <v>452</v>
      </c>
      <c r="D323" s="122"/>
      <c r="E323" s="122" t="s">
        <v>498</v>
      </c>
      <c r="F323" s="164">
        <v>39</v>
      </c>
      <c r="G323" s="92">
        <v>49</v>
      </c>
      <c r="H323" s="91"/>
      <c r="I323" s="108">
        <f t="shared" si="15"/>
        <v>0</v>
      </c>
      <c r="J323" s="93"/>
      <c r="K323" s="112"/>
      <c r="L323" s="6"/>
      <c r="N323" s="36" t="s">
        <v>403</v>
      </c>
      <c r="O323" s="43">
        <v>11</v>
      </c>
      <c r="P323" s="43">
        <f t="shared" si="13"/>
        <v>0</v>
      </c>
      <c r="R323" s="24">
        <v>25</v>
      </c>
      <c r="U323" s="7">
        <f t="shared" si="14"/>
        <v>0</v>
      </c>
      <c r="IV323" s="190"/>
    </row>
    <row r="324" spans="1:256" s="7" customFormat="1" ht="16.5" customHeight="1">
      <c r="A324" s="27" t="s">
        <v>621</v>
      </c>
      <c r="B324" s="121" t="s">
        <v>709</v>
      </c>
      <c r="C324" s="126" t="s">
        <v>435</v>
      </c>
      <c r="D324" s="122" t="s">
        <v>558</v>
      </c>
      <c r="E324" s="122" t="s">
        <v>558</v>
      </c>
      <c r="F324" s="164">
        <v>8.5</v>
      </c>
      <c r="G324" s="92">
        <v>11</v>
      </c>
      <c r="H324" s="91"/>
      <c r="I324" s="108">
        <f t="shared" si="15"/>
        <v>0</v>
      </c>
      <c r="J324" s="93"/>
      <c r="K324" s="110" t="s">
        <v>716</v>
      </c>
      <c r="L324" s="131" t="s">
        <v>714</v>
      </c>
      <c r="M324" s="18" t="s">
        <v>624</v>
      </c>
      <c r="N324" s="36" t="s">
        <v>403</v>
      </c>
      <c r="O324" s="43">
        <v>1.5</v>
      </c>
      <c r="P324" s="43">
        <f t="shared" si="13"/>
        <v>0</v>
      </c>
      <c r="R324" s="24">
        <v>200</v>
      </c>
      <c r="U324" s="7">
        <f t="shared" si="14"/>
        <v>0</v>
      </c>
      <c r="IV324" s="190"/>
    </row>
    <row r="325" spans="1:256" s="7" customFormat="1" ht="16.5" customHeight="1">
      <c r="A325" s="27" t="s">
        <v>621</v>
      </c>
      <c r="B325" s="121" t="s">
        <v>709</v>
      </c>
      <c r="C325" s="126" t="s">
        <v>469</v>
      </c>
      <c r="D325" s="122" t="s">
        <v>481</v>
      </c>
      <c r="E325" s="122" t="s">
        <v>481</v>
      </c>
      <c r="F325" s="164">
        <v>21</v>
      </c>
      <c r="G325" s="92">
        <v>27</v>
      </c>
      <c r="H325" s="91"/>
      <c r="I325" s="108">
        <f t="shared" si="15"/>
        <v>0</v>
      </c>
      <c r="J325" s="93"/>
      <c r="K325" s="110" t="s">
        <v>716</v>
      </c>
      <c r="L325" s="131" t="s">
        <v>714</v>
      </c>
      <c r="M325" s="18" t="s">
        <v>624</v>
      </c>
      <c r="N325" s="36" t="s">
        <v>403</v>
      </c>
      <c r="O325" s="43">
        <v>3</v>
      </c>
      <c r="P325" s="43">
        <f t="shared" si="13"/>
        <v>0</v>
      </c>
      <c r="R325" s="24">
        <v>85</v>
      </c>
      <c r="U325" s="7">
        <f t="shared" si="14"/>
        <v>0</v>
      </c>
      <c r="IV325" s="190"/>
    </row>
    <row r="326" spans="1:256" s="7" customFormat="1" ht="16.5" customHeight="1">
      <c r="A326" s="27" t="s">
        <v>621</v>
      </c>
      <c r="B326" s="121" t="s">
        <v>709</v>
      </c>
      <c r="C326" s="126" t="s">
        <v>479</v>
      </c>
      <c r="D326" s="122" t="s">
        <v>470</v>
      </c>
      <c r="E326" s="122" t="s">
        <v>470</v>
      </c>
      <c r="F326" s="164">
        <v>39</v>
      </c>
      <c r="G326" s="92">
        <v>49</v>
      </c>
      <c r="H326" s="91"/>
      <c r="I326" s="108">
        <f t="shared" si="15"/>
        <v>0</v>
      </c>
      <c r="J326" s="93"/>
      <c r="K326" s="110" t="s">
        <v>716</v>
      </c>
      <c r="L326" s="131" t="s">
        <v>714</v>
      </c>
      <c r="M326" s="18" t="s">
        <v>624</v>
      </c>
      <c r="N326" s="36" t="s">
        <v>403</v>
      </c>
      <c r="O326" s="43">
        <v>11</v>
      </c>
      <c r="P326" s="43">
        <f t="shared" si="13"/>
        <v>0</v>
      </c>
      <c r="R326" s="24">
        <v>25</v>
      </c>
      <c r="U326" s="7">
        <f t="shared" si="14"/>
        <v>0</v>
      </c>
      <c r="IV326" s="190"/>
    </row>
    <row r="327" spans="1:256" s="7" customFormat="1" ht="16.5" customHeight="1">
      <c r="A327" s="27" t="s">
        <v>621</v>
      </c>
      <c r="B327" s="121" t="s">
        <v>710</v>
      </c>
      <c r="C327" s="122" t="s">
        <v>393</v>
      </c>
      <c r="D327" s="122" t="s">
        <v>486</v>
      </c>
      <c r="E327" s="122" t="s">
        <v>486</v>
      </c>
      <c r="F327" s="164">
        <v>8.5</v>
      </c>
      <c r="G327" s="92">
        <v>11</v>
      </c>
      <c r="H327" s="91"/>
      <c r="I327" s="108">
        <f t="shared" si="15"/>
        <v>0</v>
      </c>
      <c r="J327" s="93"/>
      <c r="K327" s="112"/>
      <c r="L327" s="6"/>
      <c r="N327" s="36" t="s">
        <v>403</v>
      </c>
      <c r="O327" s="43">
        <v>1.5</v>
      </c>
      <c r="P327" s="43">
        <f t="shared" si="13"/>
        <v>0</v>
      </c>
      <c r="R327" s="24">
        <v>200</v>
      </c>
      <c r="U327" s="7">
        <f t="shared" si="14"/>
        <v>0</v>
      </c>
      <c r="IV327" s="190"/>
    </row>
    <row r="328" spans="1:256" s="7" customFormat="1" ht="16.5" customHeight="1">
      <c r="A328" s="27" t="s">
        <v>621</v>
      </c>
      <c r="B328" s="121" t="s">
        <v>710</v>
      </c>
      <c r="C328" s="122" t="s">
        <v>406</v>
      </c>
      <c r="D328" s="122" t="s">
        <v>467</v>
      </c>
      <c r="E328" s="122" t="s">
        <v>495</v>
      </c>
      <c r="F328" s="164">
        <v>21</v>
      </c>
      <c r="G328" s="92">
        <v>27</v>
      </c>
      <c r="H328" s="91"/>
      <c r="I328" s="108">
        <f t="shared" si="15"/>
        <v>0</v>
      </c>
      <c r="J328" s="93"/>
      <c r="K328" s="112"/>
      <c r="L328" s="132"/>
      <c r="M328" s="8"/>
      <c r="N328" s="36" t="s">
        <v>403</v>
      </c>
      <c r="O328" s="43">
        <v>3</v>
      </c>
      <c r="P328" s="43">
        <f t="shared" si="13"/>
        <v>0</v>
      </c>
      <c r="R328" s="24">
        <v>85</v>
      </c>
      <c r="U328" s="7">
        <f t="shared" si="14"/>
        <v>0</v>
      </c>
      <c r="IV328" s="190"/>
    </row>
    <row r="329" spans="1:256" s="7" customFormat="1" ht="16.5" customHeight="1">
      <c r="A329" s="27" t="s">
        <v>621</v>
      </c>
      <c r="B329" s="121" t="s">
        <v>711</v>
      </c>
      <c r="C329" s="126" t="s">
        <v>393</v>
      </c>
      <c r="D329" s="122" t="s">
        <v>400</v>
      </c>
      <c r="E329" s="122" t="s">
        <v>400</v>
      </c>
      <c r="F329" s="164">
        <v>9.8000000000000007</v>
      </c>
      <c r="G329" s="92">
        <v>12.5</v>
      </c>
      <c r="H329" s="91"/>
      <c r="I329" s="108">
        <f t="shared" si="15"/>
        <v>0</v>
      </c>
      <c r="J329" s="93"/>
      <c r="K329" s="112"/>
      <c r="L329" s="6"/>
      <c r="N329" s="36" t="s">
        <v>403</v>
      </c>
      <c r="O329" s="43">
        <v>1.5</v>
      </c>
      <c r="P329" s="43">
        <f t="shared" si="13"/>
        <v>0</v>
      </c>
      <c r="R329" s="24">
        <v>200</v>
      </c>
      <c r="U329" s="7">
        <f t="shared" si="14"/>
        <v>0</v>
      </c>
      <c r="IV329" s="190"/>
    </row>
    <row r="330" spans="1:256" s="7" customFormat="1" ht="16.5" customHeight="1">
      <c r="A330" s="27" t="s">
        <v>621</v>
      </c>
      <c r="B330" s="121" t="s">
        <v>711</v>
      </c>
      <c r="C330" s="126" t="s">
        <v>406</v>
      </c>
      <c r="D330" s="122" t="s">
        <v>433</v>
      </c>
      <c r="E330" s="122" t="s">
        <v>433</v>
      </c>
      <c r="F330" s="164">
        <v>24</v>
      </c>
      <c r="G330" s="92">
        <v>30</v>
      </c>
      <c r="H330" s="91"/>
      <c r="I330" s="108">
        <f t="shared" si="15"/>
        <v>0</v>
      </c>
      <c r="J330" s="93"/>
      <c r="K330" s="112"/>
      <c r="L330" s="132"/>
      <c r="M330" s="8"/>
      <c r="N330" s="36" t="s">
        <v>403</v>
      </c>
      <c r="O330" s="43">
        <v>3</v>
      </c>
      <c r="P330" s="43">
        <f t="shared" si="13"/>
        <v>0</v>
      </c>
      <c r="R330" s="24">
        <v>85</v>
      </c>
      <c r="U330" s="7">
        <f t="shared" si="14"/>
        <v>0</v>
      </c>
      <c r="IV330" s="190"/>
    </row>
    <row r="331" spans="1:256" s="7" customFormat="1" ht="16.5" customHeight="1">
      <c r="A331" s="27" t="s">
        <v>621</v>
      </c>
      <c r="B331" s="121" t="s">
        <v>711</v>
      </c>
      <c r="C331" s="126" t="s">
        <v>452</v>
      </c>
      <c r="D331" s="122" t="s">
        <v>486</v>
      </c>
      <c r="E331" s="122" t="s">
        <v>402</v>
      </c>
      <c r="F331" s="164">
        <v>41.5</v>
      </c>
      <c r="G331" s="92">
        <v>52</v>
      </c>
      <c r="H331" s="91"/>
      <c r="I331" s="108">
        <f t="shared" si="15"/>
        <v>0</v>
      </c>
      <c r="J331" s="93"/>
      <c r="K331" s="112"/>
      <c r="L331" s="6"/>
      <c r="N331" s="36" t="s">
        <v>403</v>
      </c>
      <c r="O331" s="43">
        <v>11</v>
      </c>
      <c r="P331" s="43">
        <f t="shared" si="13"/>
        <v>0</v>
      </c>
      <c r="R331" s="24">
        <v>25</v>
      </c>
      <c r="U331" s="7">
        <f t="shared" si="14"/>
        <v>0</v>
      </c>
      <c r="IV331" s="190"/>
    </row>
    <row r="332" spans="1:256" s="7" customFormat="1" ht="16.5" customHeight="1">
      <c r="A332" s="27" t="s">
        <v>621</v>
      </c>
      <c r="B332" s="121" t="s">
        <v>712</v>
      </c>
      <c r="C332" s="122" t="s">
        <v>393</v>
      </c>
      <c r="D332" s="122" t="s">
        <v>433</v>
      </c>
      <c r="E332" s="122" t="s">
        <v>400</v>
      </c>
      <c r="F332" s="164">
        <v>13.5</v>
      </c>
      <c r="G332" s="92">
        <v>17</v>
      </c>
      <c r="H332" s="91"/>
      <c r="I332" s="108">
        <f t="shared" si="15"/>
        <v>0</v>
      </c>
      <c r="J332" s="93"/>
      <c r="K332" s="112"/>
      <c r="L332" s="6"/>
      <c r="N332" s="36" t="s">
        <v>403</v>
      </c>
      <c r="O332" s="43">
        <v>1.5</v>
      </c>
      <c r="P332" s="43">
        <f t="shared" si="13"/>
        <v>0</v>
      </c>
      <c r="R332" s="24">
        <v>200</v>
      </c>
      <c r="U332" s="7">
        <f t="shared" si="14"/>
        <v>0</v>
      </c>
      <c r="IV332" s="190"/>
    </row>
    <row r="333" spans="1:256" s="7" customFormat="1" ht="16.5" customHeight="1">
      <c r="A333" s="27" t="s">
        <v>621</v>
      </c>
      <c r="B333" s="121" t="s">
        <v>712</v>
      </c>
      <c r="C333" s="122" t="s">
        <v>406</v>
      </c>
      <c r="D333" s="122" t="s">
        <v>433</v>
      </c>
      <c r="E333" s="122" t="s">
        <v>433</v>
      </c>
      <c r="F333" s="164">
        <v>24</v>
      </c>
      <c r="G333" s="92">
        <v>30</v>
      </c>
      <c r="H333" s="91"/>
      <c r="I333" s="108">
        <f t="shared" si="15"/>
        <v>0</v>
      </c>
      <c r="J333" s="93"/>
      <c r="K333" s="112"/>
      <c r="L333" s="6"/>
      <c r="N333" s="36" t="s">
        <v>403</v>
      </c>
      <c r="O333" s="43">
        <v>3</v>
      </c>
      <c r="P333" s="43">
        <f t="shared" si="13"/>
        <v>0</v>
      </c>
      <c r="R333" s="24">
        <v>85</v>
      </c>
      <c r="U333" s="7">
        <f t="shared" si="14"/>
        <v>0</v>
      </c>
      <c r="IV333" s="190"/>
    </row>
    <row r="334" spans="1:256" s="7" customFormat="1" ht="16.5" customHeight="1">
      <c r="A334" s="27" t="s">
        <v>621</v>
      </c>
      <c r="B334" s="121" t="s">
        <v>713</v>
      </c>
      <c r="C334" s="122" t="s">
        <v>393</v>
      </c>
      <c r="D334" s="122" t="s">
        <v>418</v>
      </c>
      <c r="E334" s="126"/>
      <c r="F334" s="164">
        <v>13.5</v>
      </c>
      <c r="G334" s="92">
        <v>17</v>
      </c>
      <c r="H334" s="91"/>
      <c r="I334" s="108">
        <f t="shared" si="15"/>
        <v>0</v>
      </c>
      <c r="J334" s="93"/>
      <c r="K334" s="112"/>
      <c r="L334" s="6"/>
      <c r="N334" s="36" t="s">
        <v>403</v>
      </c>
      <c r="O334" s="43">
        <v>1.5</v>
      </c>
      <c r="P334" s="43">
        <f t="shared" si="13"/>
        <v>0</v>
      </c>
      <c r="R334" s="24">
        <v>200</v>
      </c>
      <c r="U334" s="7">
        <f t="shared" si="14"/>
        <v>0</v>
      </c>
      <c r="IV334" s="190"/>
    </row>
    <row r="335" spans="1:256" s="7" customFormat="1" ht="16.5" customHeight="1">
      <c r="A335" s="27" t="s">
        <v>621</v>
      </c>
      <c r="B335" s="121" t="s">
        <v>713</v>
      </c>
      <c r="C335" s="126" t="s">
        <v>406</v>
      </c>
      <c r="D335" s="122" t="s">
        <v>453</v>
      </c>
      <c r="E335" s="126"/>
      <c r="F335" s="164">
        <v>24</v>
      </c>
      <c r="G335" s="92">
        <v>30</v>
      </c>
      <c r="H335" s="91"/>
      <c r="I335" s="108">
        <f t="shared" si="15"/>
        <v>0</v>
      </c>
      <c r="J335" s="93"/>
      <c r="K335" s="112"/>
      <c r="L335" s="6"/>
      <c r="N335" s="36" t="s">
        <v>403</v>
      </c>
      <c r="O335" s="43">
        <v>3</v>
      </c>
      <c r="P335" s="43">
        <f t="shared" si="13"/>
        <v>0</v>
      </c>
      <c r="R335" s="24">
        <v>85</v>
      </c>
      <c r="U335" s="7">
        <f t="shared" si="14"/>
        <v>0</v>
      </c>
      <c r="IV335" s="190"/>
    </row>
    <row r="336" spans="1:256" s="7" customFormat="1" ht="16.5" customHeight="1">
      <c r="A336" s="27" t="s">
        <v>579</v>
      </c>
      <c r="B336" s="121" t="s">
        <v>713</v>
      </c>
      <c r="C336" s="122" t="s">
        <v>552</v>
      </c>
      <c r="D336" s="122" t="s">
        <v>470</v>
      </c>
      <c r="E336" s="126"/>
      <c r="F336" s="164">
        <v>36</v>
      </c>
      <c r="G336" s="92">
        <v>45</v>
      </c>
      <c r="H336" s="91"/>
      <c r="I336" s="108">
        <f t="shared" si="15"/>
        <v>0</v>
      </c>
      <c r="J336" s="93"/>
      <c r="K336" s="110" t="s">
        <v>716</v>
      </c>
      <c r="L336" s="131" t="s">
        <v>714</v>
      </c>
      <c r="M336" s="18" t="s">
        <v>624</v>
      </c>
      <c r="N336" s="36" t="s">
        <v>403</v>
      </c>
      <c r="O336" s="43">
        <v>6</v>
      </c>
      <c r="P336" s="43">
        <f t="shared" si="13"/>
        <v>0</v>
      </c>
      <c r="R336" s="24">
        <v>30</v>
      </c>
      <c r="U336" s="7">
        <f t="shared" si="14"/>
        <v>0</v>
      </c>
      <c r="IV336" s="190"/>
    </row>
    <row r="337" spans="1:256" s="7" customFormat="1" ht="16.5" customHeight="1">
      <c r="A337" s="27" t="s">
        <v>621</v>
      </c>
      <c r="B337" s="121" t="s">
        <v>713</v>
      </c>
      <c r="C337" s="122" t="s">
        <v>452</v>
      </c>
      <c r="D337" s="122" t="s">
        <v>395</v>
      </c>
      <c r="E337" s="126"/>
      <c r="F337" s="164">
        <v>41.5</v>
      </c>
      <c r="G337" s="92">
        <v>52</v>
      </c>
      <c r="H337" s="91"/>
      <c r="I337" s="108">
        <f t="shared" si="15"/>
        <v>0</v>
      </c>
      <c r="J337" s="93"/>
      <c r="K337" s="112"/>
      <c r="L337" s="6"/>
      <c r="N337" s="36" t="s">
        <v>403</v>
      </c>
      <c r="O337" s="43">
        <v>11</v>
      </c>
      <c r="P337" s="43">
        <f t="shared" si="13"/>
        <v>0</v>
      </c>
      <c r="R337" s="24">
        <v>25</v>
      </c>
      <c r="U337" s="7">
        <f t="shared" si="14"/>
        <v>0</v>
      </c>
      <c r="IV337" s="190"/>
    </row>
    <row r="338" spans="1:256" s="7" customFormat="1" ht="16.5" customHeight="1">
      <c r="A338" s="27" t="s">
        <v>579</v>
      </c>
      <c r="B338" s="121" t="s">
        <v>0</v>
      </c>
      <c r="C338" s="122" t="s">
        <v>393</v>
      </c>
      <c r="D338" s="122" t="s">
        <v>433</v>
      </c>
      <c r="E338" s="122"/>
      <c r="F338" s="164">
        <v>13.5</v>
      </c>
      <c r="G338" s="92">
        <v>17</v>
      </c>
      <c r="H338" s="91"/>
      <c r="I338" s="108">
        <f t="shared" si="15"/>
        <v>0</v>
      </c>
      <c r="J338" s="93"/>
      <c r="K338" s="112"/>
      <c r="L338" s="132"/>
      <c r="M338" s="8"/>
      <c r="N338" s="36" t="s">
        <v>403</v>
      </c>
      <c r="O338" s="43">
        <v>1.5</v>
      </c>
      <c r="P338" s="43">
        <f t="shared" ref="P338:P401" si="16">O338*H338</f>
        <v>0</v>
      </c>
      <c r="R338" s="24">
        <v>200</v>
      </c>
      <c r="U338" s="7">
        <f t="shared" ref="U338:U401" si="17">H338/R338</f>
        <v>0</v>
      </c>
      <c r="IV338" s="190"/>
    </row>
    <row r="339" spans="1:256" s="7" customFormat="1" ht="16.5" customHeight="1">
      <c r="A339" s="27" t="s">
        <v>621</v>
      </c>
      <c r="B339" s="121" t="s">
        <v>0</v>
      </c>
      <c r="C339" s="126" t="s">
        <v>406</v>
      </c>
      <c r="D339" s="122" t="s">
        <v>413</v>
      </c>
      <c r="E339" s="122" t="s">
        <v>418</v>
      </c>
      <c r="F339" s="164">
        <v>24</v>
      </c>
      <c r="G339" s="92">
        <v>30</v>
      </c>
      <c r="H339" s="91"/>
      <c r="I339" s="108">
        <f t="shared" ref="I339:I402" si="18">H339*F339</f>
        <v>0</v>
      </c>
      <c r="J339" s="93"/>
      <c r="K339" s="112"/>
      <c r="L339" s="132"/>
      <c r="M339" s="8"/>
      <c r="N339" s="36" t="s">
        <v>403</v>
      </c>
      <c r="O339" s="43">
        <v>3</v>
      </c>
      <c r="P339" s="43">
        <f t="shared" si="16"/>
        <v>0</v>
      </c>
      <c r="R339" s="24">
        <v>85</v>
      </c>
      <c r="U339" s="7">
        <f t="shared" si="17"/>
        <v>0</v>
      </c>
      <c r="IV339" s="190"/>
    </row>
    <row r="340" spans="1:256" s="7" customFormat="1" ht="16.5" customHeight="1">
      <c r="A340" s="27" t="s">
        <v>621</v>
      </c>
      <c r="B340" s="121" t="s">
        <v>1</v>
      </c>
      <c r="C340" s="122" t="s">
        <v>393</v>
      </c>
      <c r="D340" s="122" t="s">
        <v>418</v>
      </c>
      <c r="E340" s="126"/>
      <c r="F340" s="164">
        <v>13.5</v>
      </c>
      <c r="G340" s="92">
        <v>17</v>
      </c>
      <c r="H340" s="91"/>
      <c r="I340" s="108">
        <f t="shared" si="18"/>
        <v>0</v>
      </c>
      <c r="J340" s="93"/>
      <c r="K340" s="112"/>
      <c r="L340" s="6"/>
      <c r="N340" s="36" t="s">
        <v>403</v>
      </c>
      <c r="O340" s="43">
        <v>1.5</v>
      </c>
      <c r="P340" s="43">
        <f t="shared" si="16"/>
        <v>0</v>
      </c>
      <c r="R340" s="24">
        <v>200</v>
      </c>
      <c r="U340" s="7">
        <f t="shared" si="17"/>
        <v>0</v>
      </c>
      <c r="IV340" s="190"/>
    </row>
    <row r="341" spans="1:256" s="7" customFormat="1" ht="16.5" customHeight="1">
      <c r="A341" s="27" t="s">
        <v>621</v>
      </c>
      <c r="B341" s="121" t="s">
        <v>1</v>
      </c>
      <c r="C341" s="122" t="s">
        <v>406</v>
      </c>
      <c r="D341" s="122" t="s">
        <v>402</v>
      </c>
      <c r="E341" s="126"/>
      <c r="F341" s="164">
        <v>28.5</v>
      </c>
      <c r="G341" s="92">
        <v>36</v>
      </c>
      <c r="H341" s="91"/>
      <c r="I341" s="108">
        <f t="shared" si="18"/>
        <v>0</v>
      </c>
      <c r="J341" s="93"/>
      <c r="K341" s="112"/>
      <c r="L341" s="6"/>
      <c r="N341" s="36" t="s">
        <v>403</v>
      </c>
      <c r="O341" s="43">
        <v>3</v>
      </c>
      <c r="P341" s="43">
        <f t="shared" si="16"/>
        <v>0</v>
      </c>
      <c r="R341" s="24">
        <v>85</v>
      </c>
      <c r="U341" s="7">
        <f t="shared" si="17"/>
        <v>0</v>
      </c>
      <c r="IV341" s="190"/>
    </row>
    <row r="342" spans="1:256" s="7" customFormat="1" ht="16.5" customHeight="1">
      <c r="A342" s="27" t="s">
        <v>621</v>
      </c>
      <c r="B342" s="121" t="s">
        <v>1</v>
      </c>
      <c r="C342" s="122" t="s">
        <v>401</v>
      </c>
      <c r="D342" s="122" t="s">
        <v>453</v>
      </c>
      <c r="E342" s="126"/>
      <c r="F342" s="164">
        <v>36</v>
      </c>
      <c r="G342" s="92">
        <v>45</v>
      </c>
      <c r="H342" s="91"/>
      <c r="I342" s="108">
        <f t="shared" si="18"/>
        <v>0</v>
      </c>
      <c r="J342" s="93"/>
      <c r="K342" s="112"/>
      <c r="L342" s="6"/>
      <c r="N342" s="36" t="s">
        <v>403</v>
      </c>
      <c r="O342" s="43">
        <v>6</v>
      </c>
      <c r="P342" s="43">
        <f t="shared" si="16"/>
        <v>0</v>
      </c>
      <c r="R342" s="24">
        <v>35</v>
      </c>
      <c r="U342" s="7">
        <f t="shared" si="17"/>
        <v>0</v>
      </c>
      <c r="IV342" s="190"/>
    </row>
    <row r="343" spans="1:256" s="7" customFormat="1" ht="16.5" customHeight="1">
      <c r="A343" s="27" t="s">
        <v>621</v>
      </c>
      <c r="B343" s="121" t="s">
        <v>1</v>
      </c>
      <c r="C343" s="122" t="s">
        <v>479</v>
      </c>
      <c r="D343" s="122" t="s">
        <v>501</v>
      </c>
      <c r="E343" s="126"/>
      <c r="F343" s="164">
        <v>41.5</v>
      </c>
      <c r="G343" s="92">
        <v>52</v>
      </c>
      <c r="H343" s="91"/>
      <c r="I343" s="108">
        <f t="shared" si="18"/>
        <v>0</v>
      </c>
      <c r="J343" s="93"/>
      <c r="K343" s="110" t="s">
        <v>716</v>
      </c>
      <c r="L343" s="131" t="s">
        <v>714</v>
      </c>
      <c r="M343" s="18" t="s">
        <v>624</v>
      </c>
      <c r="N343" s="36" t="s">
        <v>403</v>
      </c>
      <c r="O343" s="43">
        <v>11</v>
      </c>
      <c r="P343" s="43">
        <f t="shared" si="16"/>
        <v>0</v>
      </c>
      <c r="R343" s="24">
        <v>25</v>
      </c>
      <c r="U343" s="7">
        <f t="shared" si="17"/>
        <v>0</v>
      </c>
      <c r="IV343" s="190"/>
    </row>
    <row r="344" spans="1:256" s="7" customFormat="1" ht="16.5" customHeight="1">
      <c r="A344" s="27" t="s">
        <v>621</v>
      </c>
      <c r="B344" s="121" t="s">
        <v>2</v>
      </c>
      <c r="C344" s="122" t="s">
        <v>406</v>
      </c>
      <c r="D344" s="122" t="s">
        <v>430</v>
      </c>
      <c r="E344" s="126"/>
      <c r="F344" s="164">
        <v>21</v>
      </c>
      <c r="G344" s="92">
        <v>27</v>
      </c>
      <c r="H344" s="91"/>
      <c r="I344" s="108">
        <f t="shared" si="18"/>
        <v>0</v>
      </c>
      <c r="J344" s="93"/>
      <c r="K344" s="112"/>
      <c r="L344" s="6"/>
      <c r="N344" s="36" t="s">
        <v>403</v>
      </c>
      <c r="O344" s="43">
        <v>3</v>
      </c>
      <c r="P344" s="43">
        <f t="shared" si="16"/>
        <v>0</v>
      </c>
      <c r="R344" s="24">
        <v>85</v>
      </c>
      <c r="U344" s="7">
        <f t="shared" si="17"/>
        <v>0</v>
      </c>
      <c r="IV344" s="190"/>
    </row>
    <row r="345" spans="1:256" s="7" customFormat="1" ht="16.5" customHeight="1">
      <c r="A345" s="27" t="s">
        <v>621</v>
      </c>
      <c r="B345" s="121" t="s">
        <v>3</v>
      </c>
      <c r="C345" s="122" t="s">
        <v>393</v>
      </c>
      <c r="D345" s="122"/>
      <c r="E345" s="122" t="s">
        <v>486</v>
      </c>
      <c r="F345" s="164">
        <v>8.5</v>
      </c>
      <c r="G345" s="92">
        <v>11</v>
      </c>
      <c r="H345" s="91"/>
      <c r="I345" s="108">
        <f t="shared" si="18"/>
        <v>0</v>
      </c>
      <c r="J345" s="93"/>
      <c r="K345" s="112"/>
      <c r="L345" s="6"/>
      <c r="N345" s="36" t="s">
        <v>403</v>
      </c>
      <c r="O345" s="43">
        <v>1.5</v>
      </c>
      <c r="P345" s="43">
        <f t="shared" si="16"/>
        <v>0</v>
      </c>
      <c r="R345" s="24">
        <v>200</v>
      </c>
      <c r="U345" s="7">
        <f t="shared" si="17"/>
        <v>0</v>
      </c>
      <c r="IV345" s="190"/>
    </row>
    <row r="346" spans="1:256" s="7" customFormat="1" ht="16.5" customHeight="1">
      <c r="A346" s="27" t="s">
        <v>621</v>
      </c>
      <c r="B346" s="121" t="s">
        <v>3</v>
      </c>
      <c r="C346" s="122" t="s">
        <v>406</v>
      </c>
      <c r="D346" s="122"/>
      <c r="E346" s="122" t="s">
        <v>402</v>
      </c>
      <c r="F346" s="164">
        <v>21</v>
      </c>
      <c r="G346" s="92">
        <v>27</v>
      </c>
      <c r="H346" s="91"/>
      <c r="I346" s="108">
        <f t="shared" si="18"/>
        <v>0</v>
      </c>
      <c r="J346" s="93"/>
      <c r="K346" s="112"/>
      <c r="L346" s="6"/>
      <c r="N346" s="36" t="s">
        <v>403</v>
      </c>
      <c r="O346" s="43">
        <v>3</v>
      </c>
      <c r="P346" s="43">
        <f t="shared" si="16"/>
        <v>0</v>
      </c>
      <c r="R346" s="24">
        <v>85</v>
      </c>
      <c r="U346" s="7">
        <f t="shared" si="17"/>
        <v>0</v>
      </c>
      <c r="IV346" s="190"/>
    </row>
    <row r="347" spans="1:256" s="7" customFormat="1" ht="16.5" customHeight="1">
      <c r="A347" s="27" t="s">
        <v>579</v>
      </c>
      <c r="B347" s="121" t="s">
        <v>4</v>
      </c>
      <c r="C347" s="126" t="s">
        <v>435</v>
      </c>
      <c r="D347" s="126" t="s">
        <v>459</v>
      </c>
      <c r="E347" s="126"/>
      <c r="F347" s="164">
        <v>13.5</v>
      </c>
      <c r="G347" s="92">
        <v>17</v>
      </c>
      <c r="H347" s="91"/>
      <c r="I347" s="108">
        <f t="shared" si="18"/>
        <v>0</v>
      </c>
      <c r="J347" s="93"/>
      <c r="K347" s="110" t="s">
        <v>716</v>
      </c>
      <c r="L347" s="131" t="s">
        <v>714</v>
      </c>
      <c r="M347" s="18" t="s">
        <v>624</v>
      </c>
      <c r="N347" s="36" t="s">
        <v>403</v>
      </c>
      <c r="O347" s="43">
        <v>1.5</v>
      </c>
      <c r="P347" s="43">
        <f t="shared" si="16"/>
        <v>0</v>
      </c>
      <c r="R347" s="24">
        <v>200</v>
      </c>
      <c r="U347" s="7">
        <f t="shared" si="17"/>
        <v>0</v>
      </c>
      <c r="IV347" s="190"/>
    </row>
    <row r="348" spans="1:256" s="7" customFormat="1" ht="16.5" customHeight="1">
      <c r="A348" s="27" t="s">
        <v>621</v>
      </c>
      <c r="B348" s="121" t="s">
        <v>4</v>
      </c>
      <c r="C348" s="122" t="s">
        <v>406</v>
      </c>
      <c r="D348" s="122" t="s">
        <v>395</v>
      </c>
      <c r="E348" s="122" t="s">
        <v>451</v>
      </c>
      <c r="F348" s="164">
        <v>24</v>
      </c>
      <c r="G348" s="92">
        <v>30</v>
      </c>
      <c r="H348" s="91"/>
      <c r="I348" s="108">
        <f t="shared" si="18"/>
        <v>0</v>
      </c>
      <c r="J348" s="93"/>
      <c r="K348" s="112"/>
      <c r="L348" s="132"/>
      <c r="M348" s="8"/>
      <c r="N348" s="36" t="s">
        <v>403</v>
      </c>
      <c r="O348" s="43">
        <v>3</v>
      </c>
      <c r="P348" s="43">
        <f t="shared" si="16"/>
        <v>0</v>
      </c>
      <c r="R348" s="24">
        <v>85</v>
      </c>
      <c r="U348" s="7">
        <f t="shared" si="17"/>
        <v>0</v>
      </c>
      <c r="IV348" s="190"/>
    </row>
    <row r="349" spans="1:256" s="7" customFormat="1" ht="16.5" customHeight="1">
      <c r="A349" s="27" t="s">
        <v>621</v>
      </c>
      <c r="B349" s="121" t="s">
        <v>5</v>
      </c>
      <c r="C349" s="122" t="s">
        <v>452</v>
      </c>
      <c r="D349" s="122" t="s">
        <v>639</v>
      </c>
      <c r="E349" s="126"/>
      <c r="F349" s="164">
        <v>39</v>
      </c>
      <c r="G349" s="92">
        <v>49</v>
      </c>
      <c r="H349" s="91"/>
      <c r="I349" s="108">
        <f t="shared" si="18"/>
        <v>0</v>
      </c>
      <c r="J349" s="93"/>
      <c r="K349" s="112"/>
      <c r="L349" s="132"/>
      <c r="M349" s="8"/>
      <c r="N349" s="36" t="s">
        <v>403</v>
      </c>
      <c r="O349" s="43">
        <v>11</v>
      </c>
      <c r="P349" s="43">
        <f t="shared" si="16"/>
        <v>0</v>
      </c>
      <c r="R349" s="24">
        <v>25</v>
      </c>
      <c r="U349" s="7">
        <f t="shared" si="17"/>
        <v>0</v>
      </c>
      <c r="IV349" s="190"/>
    </row>
    <row r="350" spans="1:256" s="7" customFormat="1" ht="16.5" customHeight="1">
      <c r="A350" s="27" t="s">
        <v>621</v>
      </c>
      <c r="B350" s="121" t="s">
        <v>6</v>
      </c>
      <c r="C350" s="122" t="s">
        <v>393</v>
      </c>
      <c r="D350" s="122"/>
      <c r="E350" s="122" t="s">
        <v>400</v>
      </c>
      <c r="F350" s="164">
        <v>8.5</v>
      </c>
      <c r="G350" s="92">
        <v>11</v>
      </c>
      <c r="H350" s="91"/>
      <c r="I350" s="108">
        <f t="shared" si="18"/>
        <v>0</v>
      </c>
      <c r="J350" s="93"/>
      <c r="K350" s="112"/>
      <c r="L350" s="6"/>
      <c r="N350" s="36" t="s">
        <v>403</v>
      </c>
      <c r="O350" s="43">
        <v>1.5</v>
      </c>
      <c r="P350" s="43">
        <f t="shared" si="16"/>
        <v>0</v>
      </c>
      <c r="R350" s="24">
        <v>200</v>
      </c>
      <c r="U350" s="7">
        <f t="shared" si="17"/>
        <v>0</v>
      </c>
      <c r="IV350" s="190"/>
    </row>
    <row r="351" spans="1:256" s="7" customFormat="1" ht="16.5" customHeight="1">
      <c r="A351" s="27" t="s">
        <v>621</v>
      </c>
      <c r="B351" s="121" t="s">
        <v>6</v>
      </c>
      <c r="C351" s="122" t="s">
        <v>406</v>
      </c>
      <c r="D351" s="122"/>
      <c r="E351" s="122" t="s">
        <v>413</v>
      </c>
      <c r="F351" s="164">
        <v>21</v>
      </c>
      <c r="G351" s="92">
        <v>27</v>
      </c>
      <c r="H351" s="91"/>
      <c r="I351" s="108">
        <f t="shared" si="18"/>
        <v>0</v>
      </c>
      <c r="J351" s="93"/>
      <c r="K351" s="112"/>
      <c r="L351" s="6"/>
      <c r="N351" s="36" t="s">
        <v>403</v>
      </c>
      <c r="O351" s="43">
        <v>3</v>
      </c>
      <c r="P351" s="43">
        <f t="shared" si="16"/>
        <v>0</v>
      </c>
      <c r="R351" s="24">
        <v>85</v>
      </c>
      <c r="U351" s="7">
        <f t="shared" si="17"/>
        <v>0</v>
      </c>
      <c r="IV351" s="190"/>
    </row>
    <row r="352" spans="1:256" s="7" customFormat="1" ht="16.5" customHeight="1">
      <c r="A352" s="27" t="s">
        <v>621</v>
      </c>
      <c r="B352" s="121" t="s">
        <v>6</v>
      </c>
      <c r="C352" s="122" t="s">
        <v>452</v>
      </c>
      <c r="D352" s="122"/>
      <c r="E352" s="122" t="s">
        <v>402</v>
      </c>
      <c r="F352" s="164">
        <v>39</v>
      </c>
      <c r="G352" s="92">
        <v>49</v>
      </c>
      <c r="H352" s="91"/>
      <c r="I352" s="108">
        <f t="shared" si="18"/>
        <v>0</v>
      </c>
      <c r="J352" s="93"/>
      <c r="K352" s="112"/>
      <c r="L352" s="6"/>
      <c r="N352" s="36" t="s">
        <v>403</v>
      </c>
      <c r="O352" s="43">
        <v>11</v>
      </c>
      <c r="P352" s="43">
        <f t="shared" si="16"/>
        <v>0</v>
      </c>
      <c r="R352" s="24">
        <v>25</v>
      </c>
      <c r="U352" s="7">
        <f t="shared" si="17"/>
        <v>0</v>
      </c>
      <c r="IV352" s="190"/>
    </row>
    <row r="353" spans="1:256" s="7" customFormat="1" ht="16.5" customHeight="1">
      <c r="A353" s="27" t="s">
        <v>442</v>
      </c>
      <c r="B353" s="121" t="s">
        <v>7</v>
      </c>
      <c r="C353" s="122" t="s">
        <v>393</v>
      </c>
      <c r="D353" s="122">
        <v>10</v>
      </c>
      <c r="E353" s="169" t="s">
        <v>400</v>
      </c>
      <c r="F353" s="164">
        <v>13.5</v>
      </c>
      <c r="G353" s="92">
        <v>17</v>
      </c>
      <c r="H353" s="91"/>
      <c r="I353" s="108">
        <f t="shared" si="18"/>
        <v>0</v>
      </c>
      <c r="J353" s="93"/>
      <c r="K353" s="112"/>
      <c r="L353" s="6"/>
      <c r="N353" s="36" t="s">
        <v>403</v>
      </c>
      <c r="O353" s="43">
        <v>1.5</v>
      </c>
      <c r="P353" s="43">
        <f t="shared" si="16"/>
        <v>0</v>
      </c>
      <c r="R353" s="24">
        <v>200</v>
      </c>
      <c r="U353" s="7">
        <f t="shared" si="17"/>
        <v>0</v>
      </c>
      <c r="IV353" s="190"/>
    </row>
    <row r="354" spans="1:256" s="7" customFormat="1" ht="16.5" customHeight="1">
      <c r="A354" s="27" t="s">
        <v>621</v>
      </c>
      <c r="B354" s="121" t="s">
        <v>7</v>
      </c>
      <c r="C354" s="126" t="s">
        <v>406</v>
      </c>
      <c r="D354" s="122"/>
      <c r="E354" s="122" t="s">
        <v>413</v>
      </c>
      <c r="F354" s="164">
        <v>24</v>
      </c>
      <c r="G354" s="92">
        <v>30</v>
      </c>
      <c r="H354" s="91"/>
      <c r="I354" s="108">
        <f t="shared" si="18"/>
        <v>0</v>
      </c>
      <c r="J354" s="93"/>
      <c r="K354" s="112"/>
      <c r="L354" s="132"/>
      <c r="M354" s="8"/>
      <c r="N354" s="36" t="s">
        <v>403</v>
      </c>
      <c r="O354" s="43">
        <v>3</v>
      </c>
      <c r="P354" s="43">
        <f t="shared" si="16"/>
        <v>0</v>
      </c>
      <c r="R354" s="24">
        <v>85</v>
      </c>
      <c r="U354" s="7">
        <f t="shared" si="17"/>
        <v>0</v>
      </c>
      <c r="IV354" s="190"/>
    </row>
    <row r="355" spans="1:256" s="7" customFormat="1" ht="16.5" customHeight="1">
      <c r="A355" s="27" t="s">
        <v>621</v>
      </c>
      <c r="B355" s="121" t="s">
        <v>7</v>
      </c>
      <c r="C355" s="126" t="s">
        <v>452</v>
      </c>
      <c r="D355" s="122"/>
      <c r="E355" s="122" t="s">
        <v>402</v>
      </c>
      <c r="F355" s="164">
        <v>41.5</v>
      </c>
      <c r="G355" s="92">
        <v>52</v>
      </c>
      <c r="H355" s="91"/>
      <c r="I355" s="108">
        <f t="shared" si="18"/>
        <v>0</v>
      </c>
      <c r="J355" s="93"/>
      <c r="K355" s="112"/>
      <c r="L355" s="6"/>
      <c r="N355" s="36" t="s">
        <v>403</v>
      </c>
      <c r="O355" s="43">
        <v>11</v>
      </c>
      <c r="P355" s="43">
        <f t="shared" si="16"/>
        <v>0</v>
      </c>
      <c r="R355" s="24">
        <v>25</v>
      </c>
      <c r="U355" s="7">
        <f t="shared" si="17"/>
        <v>0</v>
      </c>
      <c r="IV355" s="190"/>
    </row>
    <row r="356" spans="1:256" s="7" customFormat="1" ht="16.5" customHeight="1">
      <c r="A356" s="27" t="s">
        <v>621</v>
      </c>
      <c r="B356" s="121" t="s">
        <v>8</v>
      </c>
      <c r="C356" s="122" t="s">
        <v>407</v>
      </c>
      <c r="D356" s="166" t="s">
        <v>536</v>
      </c>
      <c r="E356" s="167"/>
      <c r="F356" s="164">
        <v>176</v>
      </c>
      <c r="G356" s="92">
        <v>220</v>
      </c>
      <c r="H356" s="91"/>
      <c r="I356" s="108">
        <f t="shared" si="18"/>
        <v>0</v>
      </c>
      <c r="J356" s="93"/>
      <c r="K356" s="112"/>
      <c r="L356" s="6"/>
      <c r="N356" s="36">
        <v>2</v>
      </c>
      <c r="O356" s="43">
        <v>20</v>
      </c>
      <c r="P356" s="43">
        <f t="shared" si="16"/>
        <v>0</v>
      </c>
      <c r="R356" s="24">
        <v>4</v>
      </c>
      <c r="U356" s="7">
        <f t="shared" si="17"/>
        <v>0</v>
      </c>
      <c r="IV356" s="190"/>
    </row>
    <row r="357" spans="1:256" s="7" customFormat="1" ht="16.5" customHeight="1">
      <c r="A357" s="33" t="s">
        <v>579</v>
      </c>
      <c r="B357" s="121" t="s">
        <v>8</v>
      </c>
      <c r="C357" s="122" t="s">
        <v>499</v>
      </c>
      <c r="D357" s="166" t="s">
        <v>537</v>
      </c>
      <c r="E357" s="167"/>
      <c r="F357" s="164">
        <v>200</v>
      </c>
      <c r="G357" s="92">
        <v>250</v>
      </c>
      <c r="H357" s="91"/>
      <c r="I357" s="108">
        <f t="shared" si="18"/>
        <v>0</v>
      </c>
      <c r="J357" s="93"/>
      <c r="K357" s="112"/>
      <c r="L357" s="6"/>
      <c r="N357" s="36">
        <v>2</v>
      </c>
      <c r="O357" s="43">
        <v>35</v>
      </c>
      <c r="P357" s="43">
        <f t="shared" si="16"/>
        <v>0</v>
      </c>
      <c r="R357" s="24">
        <v>4</v>
      </c>
      <c r="U357" s="7">
        <f t="shared" si="17"/>
        <v>0</v>
      </c>
      <c r="IV357" s="190"/>
    </row>
    <row r="358" spans="1:256" s="7" customFormat="1" ht="16.5" customHeight="1">
      <c r="A358" s="27" t="s">
        <v>579</v>
      </c>
      <c r="B358" s="121" t="s">
        <v>9</v>
      </c>
      <c r="C358" s="122" t="s">
        <v>407</v>
      </c>
      <c r="D358" s="166" t="s">
        <v>538</v>
      </c>
      <c r="E358" s="126"/>
      <c r="F358" s="164">
        <v>176</v>
      </c>
      <c r="G358" s="92">
        <v>220</v>
      </c>
      <c r="H358" s="91"/>
      <c r="I358" s="108">
        <f t="shared" si="18"/>
        <v>0</v>
      </c>
      <c r="J358" s="93"/>
      <c r="K358" s="112"/>
      <c r="L358" s="6"/>
      <c r="N358" s="36">
        <v>2</v>
      </c>
      <c r="O358" s="43">
        <v>20</v>
      </c>
      <c r="P358" s="43">
        <f t="shared" si="16"/>
        <v>0</v>
      </c>
      <c r="R358" s="24">
        <v>4</v>
      </c>
      <c r="U358" s="7">
        <f t="shared" si="17"/>
        <v>0</v>
      </c>
      <c r="IV358" s="190"/>
    </row>
    <row r="359" spans="1:256" s="7" customFormat="1" ht="16.5" customHeight="1">
      <c r="A359" s="27" t="s">
        <v>621</v>
      </c>
      <c r="B359" s="121" t="s">
        <v>10</v>
      </c>
      <c r="C359" s="122" t="s">
        <v>409</v>
      </c>
      <c r="D359" s="166" t="s">
        <v>680</v>
      </c>
      <c r="E359" s="126"/>
      <c r="F359" s="164">
        <v>52</v>
      </c>
      <c r="G359" s="92">
        <v>65</v>
      </c>
      <c r="H359" s="91"/>
      <c r="I359" s="108">
        <f t="shared" si="18"/>
        <v>0</v>
      </c>
      <c r="J359" s="93"/>
      <c r="K359" s="112"/>
      <c r="L359" s="6"/>
      <c r="N359" s="36">
        <v>2</v>
      </c>
      <c r="O359" s="43">
        <v>3.5</v>
      </c>
      <c r="P359" s="43">
        <f t="shared" si="16"/>
        <v>0</v>
      </c>
      <c r="R359" s="24">
        <v>20</v>
      </c>
      <c r="U359" s="7">
        <f t="shared" si="17"/>
        <v>0</v>
      </c>
      <c r="IV359" s="190"/>
    </row>
    <row r="360" spans="1:256" s="7" customFormat="1" ht="18.75" customHeight="1">
      <c r="A360" s="27" t="s">
        <v>584</v>
      </c>
      <c r="B360" s="121" t="s">
        <v>10</v>
      </c>
      <c r="C360" s="122" t="s">
        <v>383</v>
      </c>
      <c r="D360" s="166" t="s">
        <v>444</v>
      </c>
      <c r="E360" s="126"/>
      <c r="F360" s="164">
        <v>256</v>
      </c>
      <c r="G360" s="92">
        <v>320</v>
      </c>
      <c r="H360" s="91"/>
      <c r="I360" s="108">
        <f t="shared" si="18"/>
        <v>0</v>
      </c>
      <c r="J360" s="93"/>
      <c r="K360" s="112"/>
      <c r="L360" s="6"/>
      <c r="N360" s="36">
        <v>2</v>
      </c>
      <c r="O360" s="43">
        <v>60</v>
      </c>
      <c r="P360" s="43">
        <f t="shared" si="16"/>
        <v>0</v>
      </c>
      <c r="R360" s="24">
        <v>2</v>
      </c>
      <c r="U360" s="7">
        <f t="shared" si="17"/>
        <v>0</v>
      </c>
      <c r="IV360" s="190"/>
    </row>
    <row r="361" spans="1:256" s="7" customFormat="1" ht="16.5" customHeight="1">
      <c r="A361" s="27" t="s">
        <v>579</v>
      </c>
      <c r="B361" s="121" t="s">
        <v>11</v>
      </c>
      <c r="C361" s="122" t="s">
        <v>452</v>
      </c>
      <c r="D361" s="122" t="s">
        <v>539</v>
      </c>
      <c r="E361" s="126"/>
      <c r="F361" s="164">
        <v>108</v>
      </c>
      <c r="G361" s="92">
        <v>135</v>
      </c>
      <c r="H361" s="91"/>
      <c r="I361" s="108">
        <f t="shared" si="18"/>
        <v>0</v>
      </c>
      <c r="J361" s="93"/>
      <c r="K361" s="112"/>
      <c r="L361" s="6"/>
      <c r="N361" s="36">
        <v>2</v>
      </c>
      <c r="O361" s="43">
        <v>11</v>
      </c>
      <c r="P361" s="43">
        <f t="shared" si="16"/>
        <v>0</v>
      </c>
      <c r="R361" s="24">
        <v>6</v>
      </c>
      <c r="U361" s="7">
        <f t="shared" si="17"/>
        <v>0</v>
      </c>
      <c r="IV361" s="190"/>
    </row>
    <row r="362" spans="1:256" s="7" customFormat="1" ht="16.5" customHeight="1">
      <c r="A362" s="27" t="s">
        <v>621</v>
      </c>
      <c r="B362" s="121" t="s">
        <v>540</v>
      </c>
      <c r="C362" s="122" t="s">
        <v>409</v>
      </c>
      <c r="D362" s="166" t="s">
        <v>360</v>
      </c>
      <c r="E362" s="126"/>
      <c r="F362" s="164">
        <v>52</v>
      </c>
      <c r="G362" s="92">
        <v>65</v>
      </c>
      <c r="H362" s="91"/>
      <c r="I362" s="108">
        <f t="shared" si="18"/>
        <v>0</v>
      </c>
      <c r="J362" s="93"/>
      <c r="K362" s="112"/>
      <c r="L362" s="6"/>
      <c r="N362" s="36"/>
      <c r="O362" s="43">
        <v>3.5</v>
      </c>
      <c r="P362" s="43">
        <f t="shared" si="16"/>
        <v>0</v>
      </c>
      <c r="R362" s="24">
        <v>20</v>
      </c>
      <c r="U362" s="7">
        <f t="shared" si="17"/>
        <v>0</v>
      </c>
      <c r="IV362" s="190"/>
    </row>
    <row r="363" spans="1:256" s="7" customFormat="1" ht="16.5" customHeight="1">
      <c r="A363" s="27" t="s">
        <v>579</v>
      </c>
      <c r="B363" s="121" t="s">
        <v>12</v>
      </c>
      <c r="C363" s="122" t="s">
        <v>393</v>
      </c>
      <c r="D363" s="122" t="s">
        <v>400</v>
      </c>
      <c r="E363" s="126"/>
      <c r="F363" s="164">
        <v>7.5</v>
      </c>
      <c r="G363" s="92">
        <v>10.5</v>
      </c>
      <c r="H363" s="91"/>
      <c r="I363" s="108">
        <f t="shared" si="18"/>
        <v>0</v>
      </c>
      <c r="J363" s="93"/>
      <c r="K363" s="112"/>
      <c r="L363" s="6"/>
      <c r="N363" s="36" t="s">
        <v>420</v>
      </c>
      <c r="O363" s="43">
        <v>1.5</v>
      </c>
      <c r="P363" s="43">
        <f t="shared" si="16"/>
        <v>0</v>
      </c>
      <c r="R363" s="24">
        <v>200</v>
      </c>
      <c r="U363" s="7">
        <f t="shared" si="17"/>
        <v>0</v>
      </c>
      <c r="IV363" s="190"/>
    </row>
    <row r="364" spans="1:256" s="7" customFormat="1" ht="16.5" customHeight="1">
      <c r="A364" s="27" t="s">
        <v>579</v>
      </c>
      <c r="B364" s="121" t="s">
        <v>13</v>
      </c>
      <c r="C364" s="122" t="s">
        <v>393</v>
      </c>
      <c r="D364" s="122" t="s">
        <v>400</v>
      </c>
      <c r="E364" s="126"/>
      <c r="F364" s="164">
        <v>7.5</v>
      </c>
      <c r="G364" s="92">
        <v>10.5</v>
      </c>
      <c r="H364" s="91"/>
      <c r="I364" s="108">
        <f t="shared" si="18"/>
        <v>0</v>
      </c>
      <c r="J364" s="93"/>
      <c r="K364" s="112"/>
      <c r="L364" s="6"/>
      <c r="N364" s="36" t="s">
        <v>420</v>
      </c>
      <c r="O364" s="43">
        <v>1.5</v>
      </c>
      <c r="P364" s="43">
        <f t="shared" si="16"/>
        <v>0</v>
      </c>
      <c r="R364" s="24">
        <v>200</v>
      </c>
      <c r="U364" s="7">
        <f t="shared" si="17"/>
        <v>0</v>
      </c>
      <c r="IV364" s="190"/>
    </row>
    <row r="365" spans="1:256" s="7" customFormat="1" ht="16.5" customHeight="1">
      <c r="A365" s="27" t="s">
        <v>579</v>
      </c>
      <c r="B365" s="121" t="s">
        <v>14</v>
      </c>
      <c r="C365" s="122" t="s">
        <v>393</v>
      </c>
      <c r="D365" s="122" t="s">
        <v>400</v>
      </c>
      <c r="E365" s="126"/>
      <c r="F365" s="164">
        <v>7.5</v>
      </c>
      <c r="G365" s="92">
        <v>10.5</v>
      </c>
      <c r="H365" s="91"/>
      <c r="I365" s="108">
        <f t="shared" si="18"/>
        <v>0</v>
      </c>
      <c r="J365" s="93"/>
      <c r="K365" s="112"/>
      <c r="L365" s="6"/>
      <c r="N365" s="36" t="s">
        <v>420</v>
      </c>
      <c r="O365" s="43">
        <v>1.5</v>
      </c>
      <c r="P365" s="43">
        <f t="shared" si="16"/>
        <v>0</v>
      </c>
      <c r="R365" s="24">
        <v>200</v>
      </c>
      <c r="U365" s="7">
        <f t="shared" si="17"/>
        <v>0</v>
      </c>
      <c r="IV365" s="190"/>
    </row>
    <row r="366" spans="1:256" s="7" customFormat="1" ht="16.5" customHeight="1">
      <c r="A366" s="27" t="s">
        <v>579</v>
      </c>
      <c r="B366" s="121" t="s">
        <v>15</v>
      </c>
      <c r="C366" s="122" t="s">
        <v>393</v>
      </c>
      <c r="D366" s="122" t="s">
        <v>400</v>
      </c>
      <c r="E366" s="126"/>
      <c r="F366" s="164">
        <v>7.5</v>
      </c>
      <c r="G366" s="92">
        <v>10.5</v>
      </c>
      <c r="H366" s="91"/>
      <c r="I366" s="108">
        <f t="shared" si="18"/>
        <v>0</v>
      </c>
      <c r="J366" s="93"/>
      <c r="K366" s="112"/>
      <c r="L366" s="6"/>
      <c r="N366" s="36" t="s">
        <v>420</v>
      </c>
      <c r="O366" s="43">
        <v>1.5</v>
      </c>
      <c r="P366" s="43">
        <f t="shared" si="16"/>
        <v>0</v>
      </c>
      <c r="R366" s="24">
        <v>200</v>
      </c>
      <c r="U366" s="7">
        <f t="shared" si="17"/>
        <v>0</v>
      </c>
      <c r="IV366" s="190"/>
    </row>
    <row r="367" spans="1:256" s="7" customFormat="1" ht="16.5" customHeight="1">
      <c r="A367" s="27" t="s">
        <v>579</v>
      </c>
      <c r="B367" s="121" t="s">
        <v>16</v>
      </c>
      <c r="C367" s="122" t="s">
        <v>393</v>
      </c>
      <c r="D367" s="122" t="s">
        <v>400</v>
      </c>
      <c r="E367" s="126"/>
      <c r="F367" s="164">
        <v>7.5</v>
      </c>
      <c r="G367" s="92">
        <v>10.5</v>
      </c>
      <c r="H367" s="91"/>
      <c r="I367" s="108">
        <f t="shared" si="18"/>
        <v>0</v>
      </c>
      <c r="J367" s="93"/>
      <c r="K367" s="112"/>
      <c r="L367" s="6"/>
      <c r="N367" s="36" t="s">
        <v>420</v>
      </c>
      <c r="O367" s="43">
        <v>1.5</v>
      </c>
      <c r="P367" s="43">
        <f t="shared" si="16"/>
        <v>0</v>
      </c>
      <c r="R367" s="24">
        <v>200</v>
      </c>
      <c r="U367" s="7">
        <f t="shared" si="17"/>
        <v>0</v>
      </c>
      <c r="IV367" s="190"/>
    </row>
    <row r="368" spans="1:256" s="7" customFormat="1" ht="16.5" customHeight="1">
      <c r="A368" s="27" t="s">
        <v>579</v>
      </c>
      <c r="B368" s="121" t="s">
        <v>17</v>
      </c>
      <c r="C368" s="122" t="s">
        <v>393</v>
      </c>
      <c r="D368" s="122" t="s">
        <v>400</v>
      </c>
      <c r="E368" s="126"/>
      <c r="F368" s="164">
        <v>7.5</v>
      </c>
      <c r="G368" s="92">
        <v>10.5</v>
      </c>
      <c r="H368" s="91"/>
      <c r="I368" s="108">
        <f t="shared" si="18"/>
        <v>0</v>
      </c>
      <c r="J368" s="93"/>
      <c r="K368" s="112"/>
      <c r="L368" s="6"/>
      <c r="N368" s="36" t="s">
        <v>420</v>
      </c>
      <c r="O368" s="43">
        <v>1.5</v>
      </c>
      <c r="P368" s="43">
        <f t="shared" si="16"/>
        <v>0</v>
      </c>
      <c r="R368" s="24">
        <v>200</v>
      </c>
      <c r="U368" s="7">
        <f t="shared" si="17"/>
        <v>0</v>
      </c>
      <c r="IV368" s="190"/>
    </row>
    <row r="369" spans="1:256" s="7" customFormat="1" ht="16.5" customHeight="1">
      <c r="A369" s="27" t="s">
        <v>579</v>
      </c>
      <c r="B369" s="121" t="s">
        <v>17</v>
      </c>
      <c r="C369" s="122" t="s">
        <v>406</v>
      </c>
      <c r="D369" s="122" t="s">
        <v>400</v>
      </c>
      <c r="E369" s="126"/>
      <c r="F369" s="164">
        <v>15</v>
      </c>
      <c r="G369" s="92">
        <v>20</v>
      </c>
      <c r="H369" s="91"/>
      <c r="I369" s="108">
        <f t="shared" si="18"/>
        <v>0</v>
      </c>
      <c r="J369" s="93"/>
      <c r="K369" s="112"/>
      <c r="L369" s="6"/>
      <c r="N369" s="36" t="s">
        <v>420</v>
      </c>
      <c r="O369" s="43">
        <v>3</v>
      </c>
      <c r="P369" s="43">
        <f t="shared" si="16"/>
        <v>0</v>
      </c>
      <c r="R369" s="24">
        <v>85</v>
      </c>
      <c r="U369" s="7">
        <f t="shared" si="17"/>
        <v>0</v>
      </c>
      <c r="IV369" s="190"/>
    </row>
    <row r="370" spans="1:256" s="7" customFormat="1" ht="16.5" customHeight="1">
      <c r="A370" s="27" t="s">
        <v>579</v>
      </c>
      <c r="B370" s="121" t="s">
        <v>18</v>
      </c>
      <c r="C370" s="122" t="s">
        <v>406</v>
      </c>
      <c r="D370" s="122">
        <v>30</v>
      </c>
      <c r="E370" s="126"/>
      <c r="F370" s="164">
        <v>15</v>
      </c>
      <c r="G370" s="92">
        <v>20</v>
      </c>
      <c r="H370" s="91"/>
      <c r="I370" s="108">
        <f t="shared" si="18"/>
        <v>0</v>
      </c>
      <c r="J370" s="93"/>
      <c r="K370" s="112"/>
      <c r="L370" s="6"/>
      <c r="N370" s="36" t="s">
        <v>420</v>
      </c>
      <c r="O370" s="43">
        <v>3</v>
      </c>
      <c r="P370" s="43">
        <f t="shared" si="16"/>
        <v>0</v>
      </c>
      <c r="R370" s="24">
        <v>85</v>
      </c>
      <c r="U370" s="7">
        <f t="shared" si="17"/>
        <v>0</v>
      </c>
      <c r="IV370" s="190"/>
    </row>
    <row r="371" spans="1:256" s="7" customFormat="1" ht="16.5" customHeight="1">
      <c r="A371" s="27" t="s">
        <v>579</v>
      </c>
      <c r="B371" s="121" t="s">
        <v>19</v>
      </c>
      <c r="C371" s="122" t="s">
        <v>393</v>
      </c>
      <c r="D371" s="122" t="s">
        <v>400</v>
      </c>
      <c r="E371" s="126"/>
      <c r="F371" s="164">
        <v>7.5</v>
      </c>
      <c r="G371" s="92">
        <v>10.5</v>
      </c>
      <c r="H371" s="91"/>
      <c r="I371" s="108">
        <f t="shared" si="18"/>
        <v>0</v>
      </c>
      <c r="J371" s="93"/>
      <c r="K371" s="112"/>
      <c r="L371" s="6"/>
      <c r="N371" s="36" t="s">
        <v>420</v>
      </c>
      <c r="O371" s="43">
        <v>1.5</v>
      </c>
      <c r="P371" s="43">
        <f t="shared" si="16"/>
        <v>0</v>
      </c>
      <c r="R371" s="24">
        <v>200</v>
      </c>
      <c r="U371" s="7">
        <f t="shared" si="17"/>
        <v>0</v>
      </c>
      <c r="IV371" s="190"/>
    </row>
    <row r="372" spans="1:256" s="7" customFormat="1" ht="16.5" customHeight="1">
      <c r="A372" s="27" t="s">
        <v>579</v>
      </c>
      <c r="B372" s="121" t="s">
        <v>20</v>
      </c>
      <c r="C372" s="122" t="s">
        <v>393</v>
      </c>
      <c r="D372" s="122" t="s">
        <v>400</v>
      </c>
      <c r="E372" s="126"/>
      <c r="F372" s="164">
        <v>7.5</v>
      </c>
      <c r="G372" s="92">
        <v>10.5</v>
      </c>
      <c r="H372" s="91"/>
      <c r="I372" s="108">
        <f t="shared" si="18"/>
        <v>0</v>
      </c>
      <c r="J372" s="93"/>
      <c r="K372" s="112"/>
      <c r="L372" s="6"/>
      <c r="N372" s="36" t="s">
        <v>420</v>
      </c>
      <c r="O372" s="43">
        <v>1.5</v>
      </c>
      <c r="P372" s="43">
        <f t="shared" si="16"/>
        <v>0</v>
      </c>
      <c r="R372" s="24">
        <v>200</v>
      </c>
      <c r="U372" s="7">
        <f t="shared" si="17"/>
        <v>0</v>
      </c>
      <c r="IV372" s="190"/>
    </row>
    <row r="373" spans="1:256" s="7" customFormat="1" ht="27" customHeight="1">
      <c r="A373" s="27" t="s">
        <v>579</v>
      </c>
      <c r="B373" s="121" t="s">
        <v>21</v>
      </c>
      <c r="C373" s="126" t="s">
        <v>753</v>
      </c>
      <c r="D373" s="122" t="s">
        <v>433</v>
      </c>
      <c r="E373" s="122" t="s">
        <v>521</v>
      </c>
      <c r="F373" s="164">
        <v>17.5</v>
      </c>
      <c r="G373" s="92">
        <v>22</v>
      </c>
      <c r="H373" s="91"/>
      <c r="I373" s="108">
        <f t="shared" si="18"/>
        <v>0</v>
      </c>
      <c r="J373" s="93"/>
      <c r="K373" s="112"/>
      <c r="L373" s="6"/>
      <c r="N373" s="36" t="s">
        <v>420</v>
      </c>
      <c r="O373" s="43">
        <v>3.5</v>
      </c>
      <c r="P373" s="43">
        <f t="shared" si="16"/>
        <v>0</v>
      </c>
      <c r="R373" s="24">
        <v>50</v>
      </c>
      <c r="U373" s="7">
        <f t="shared" si="17"/>
        <v>0</v>
      </c>
      <c r="IV373" s="190"/>
    </row>
    <row r="374" spans="1:256" s="7" customFormat="1" ht="27" customHeight="1">
      <c r="A374" s="27" t="s">
        <v>579</v>
      </c>
      <c r="B374" s="121" t="s">
        <v>22</v>
      </c>
      <c r="C374" s="126" t="s">
        <v>753</v>
      </c>
      <c r="D374" s="122">
        <v>20</v>
      </c>
      <c r="E374" s="122">
        <v>15</v>
      </c>
      <c r="F374" s="164">
        <v>17.5</v>
      </c>
      <c r="G374" s="92">
        <v>22</v>
      </c>
      <c r="H374" s="91"/>
      <c r="I374" s="108">
        <f t="shared" si="18"/>
        <v>0</v>
      </c>
      <c r="J374" s="93"/>
      <c r="K374" s="112"/>
      <c r="L374" s="6"/>
      <c r="N374" s="36" t="s">
        <v>420</v>
      </c>
      <c r="O374" s="43">
        <v>3.5</v>
      </c>
      <c r="P374" s="43">
        <f t="shared" si="16"/>
        <v>0</v>
      </c>
      <c r="R374" s="24">
        <v>50</v>
      </c>
      <c r="U374" s="7">
        <f t="shared" si="17"/>
        <v>0</v>
      </c>
      <c r="IV374" s="190"/>
    </row>
    <row r="375" spans="1:256" s="7" customFormat="1" ht="16.5" customHeight="1">
      <c r="A375" s="27" t="s">
        <v>621</v>
      </c>
      <c r="B375" s="121" t="s">
        <v>24</v>
      </c>
      <c r="C375" s="122" t="s">
        <v>560</v>
      </c>
      <c r="D375" s="122" t="s">
        <v>413</v>
      </c>
      <c r="E375" s="122"/>
      <c r="F375" s="164">
        <v>9</v>
      </c>
      <c r="G375" s="92">
        <v>11.5</v>
      </c>
      <c r="H375" s="91"/>
      <c r="I375" s="108">
        <f t="shared" si="18"/>
        <v>0</v>
      </c>
      <c r="J375" s="93"/>
      <c r="K375" s="112"/>
      <c r="L375" s="6"/>
      <c r="N375" s="36" t="s">
        <v>399</v>
      </c>
      <c r="O375" s="43">
        <v>1.5</v>
      </c>
      <c r="P375" s="43">
        <f t="shared" si="16"/>
        <v>0</v>
      </c>
      <c r="R375" s="24">
        <v>200</v>
      </c>
      <c r="U375" s="7">
        <f t="shared" si="17"/>
        <v>0</v>
      </c>
      <c r="IV375" s="190"/>
    </row>
    <row r="376" spans="1:256" s="7" customFormat="1" ht="16.5" customHeight="1">
      <c r="A376" s="27" t="s">
        <v>621</v>
      </c>
      <c r="B376" s="121" t="s">
        <v>24</v>
      </c>
      <c r="C376" s="122" t="s">
        <v>406</v>
      </c>
      <c r="D376" s="122" t="s">
        <v>418</v>
      </c>
      <c r="E376" s="126"/>
      <c r="F376" s="164">
        <v>17</v>
      </c>
      <c r="G376" s="92">
        <v>21.5</v>
      </c>
      <c r="H376" s="91"/>
      <c r="I376" s="108">
        <f t="shared" si="18"/>
        <v>0</v>
      </c>
      <c r="J376" s="93"/>
      <c r="K376" s="112"/>
      <c r="L376" s="132"/>
      <c r="M376" s="8"/>
      <c r="N376" s="36" t="s">
        <v>399</v>
      </c>
      <c r="O376" s="43">
        <v>3</v>
      </c>
      <c r="P376" s="43">
        <f t="shared" si="16"/>
        <v>0</v>
      </c>
      <c r="R376" s="24">
        <v>85</v>
      </c>
      <c r="U376" s="7">
        <f t="shared" si="17"/>
        <v>0</v>
      </c>
      <c r="IV376" s="190"/>
    </row>
    <row r="377" spans="1:256" s="7" customFormat="1" ht="16.5" customHeight="1">
      <c r="A377" s="27" t="s">
        <v>579</v>
      </c>
      <c r="B377" s="121" t="s">
        <v>25</v>
      </c>
      <c r="C377" s="122" t="s">
        <v>452</v>
      </c>
      <c r="D377" s="122" t="s">
        <v>613</v>
      </c>
      <c r="E377" s="122" t="s">
        <v>613</v>
      </c>
      <c r="F377" s="164">
        <v>34</v>
      </c>
      <c r="G377" s="92">
        <v>44</v>
      </c>
      <c r="H377" s="91"/>
      <c r="I377" s="108">
        <f t="shared" si="18"/>
        <v>0</v>
      </c>
      <c r="J377" s="93"/>
      <c r="K377" s="112"/>
      <c r="L377" s="6"/>
      <c r="N377" s="36"/>
      <c r="O377" s="43">
        <v>11</v>
      </c>
      <c r="P377" s="43">
        <f t="shared" si="16"/>
        <v>0</v>
      </c>
      <c r="R377" s="24">
        <v>25</v>
      </c>
      <c r="U377" s="7">
        <f t="shared" si="17"/>
        <v>0</v>
      </c>
      <c r="IV377" s="190"/>
    </row>
    <row r="378" spans="1:256" s="7" customFormat="1" ht="16.5" customHeight="1">
      <c r="A378" s="27" t="s">
        <v>621</v>
      </c>
      <c r="B378" s="121" t="s">
        <v>26</v>
      </c>
      <c r="C378" s="122" t="s">
        <v>560</v>
      </c>
      <c r="D378" s="122" t="s">
        <v>413</v>
      </c>
      <c r="E378" s="126"/>
      <c r="F378" s="164">
        <v>8.5</v>
      </c>
      <c r="G378" s="92">
        <v>11</v>
      </c>
      <c r="H378" s="91"/>
      <c r="I378" s="108">
        <f t="shared" si="18"/>
        <v>0</v>
      </c>
      <c r="J378" s="93"/>
      <c r="K378" s="112"/>
      <c r="L378" s="132"/>
      <c r="M378" s="8"/>
      <c r="N378" s="36" t="s">
        <v>399</v>
      </c>
      <c r="O378" s="43">
        <v>1.5</v>
      </c>
      <c r="P378" s="43">
        <f t="shared" si="16"/>
        <v>0</v>
      </c>
      <c r="R378" s="24">
        <v>200</v>
      </c>
      <c r="U378" s="7">
        <f t="shared" si="17"/>
        <v>0</v>
      </c>
      <c r="IV378" s="190"/>
    </row>
    <row r="379" spans="1:256" s="7" customFormat="1" ht="16.5" customHeight="1">
      <c r="A379" s="27" t="s">
        <v>579</v>
      </c>
      <c r="B379" s="121" t="s">
        <v>26</v>
      </c>
      <c r="C379" s="122" t="s">
        <v>406</v>
      </c>
      <c r="D379" s="122" t="s">
        <v>402</v>
      </c>
      <c r="E379" s="126"/>
      <c r="F379" s="164">
        <v>17</v>
      </c>
      <c r="G379" s="92">
        <v>21.5</v>
      </c>
      <c r="H379" s="91"/>
      <c r="I379" s="108">
        <f t="shared" si="18"/>
        <v>0</v>
      </c>
      <c r="J379" s="93"/>
      <c r="K379" s="112"/>
      <c r="L379" s="6"/>
      <c r="N379" s="36" t="s">
        <v>399</v>
      </c>
      <c r="O379" s="43">
        <v>3</v>
      </c>
      <c r="P379" s="43">
        <f t="shared" si="16"/>
        <v>0</v>
      </c>
      <c r="R379" s="24">
        <v>85</v>
      </c>
      <c r="U379" s="7">
        <f t="shared" si="17"/>
        <v>0</v>
      </c>
      <c r="IV379" s="190"/>
    </row>
    <row r="380" spans="1:256" s="7" customFormat="1" ht="16.5" customHeight="1">
      <c r="A380" s="27" t="s">
        <v>621</v>
      </c>
      <c r="B380" s="121" t="s">
        <v>27</v>
      </c>
      <c r="C380" s="122" t="s">
        <v>560</v>
      </c>
      <c r="D380" s="122" t="s">
        <v>433</v>
      </c>
      <c r="E380" s="122"/>
      <c r="F380" s="164">
        <v>8.5</v>
      </c>
      <c r="G380" s="92">
        <v>11</v>
      </c>
      <c r="H380" s="91"/>
      <c r="I380" s="108">
        <f t="shared" si="18"/>
        <v>0</v>
      </c>
      <c r="J380" s="93"/>
      <c r="K380" s="112"/>
      <c r="L380" s="6"/>
      <c r="N380" s="36" t="s">
        <v>399</v>
      </c>
      <c r="O380" s="43">
        <v>1.5</v>
      </c>
      <c r="P380" s="43">
        <f t="shared" si="16"/>
        <v>0</v>
      </c>
      <c r="R380" s="24">
        <v>200</v>
      </c>
      <c r="U380" s="7">
        <f t="shared" si="17"/>
        <v>0</v>
      </c>
      <c r="IV380" s="190"/>
    </row>
    <row r="381" spans="1:256" s="7" customFormat="1" ht="16.5" customHeight="1">
      <c r="A381" s="27" t="s">
        <v>579</v>
      </c>
      <c r="B381" s="121" t="s">
        <v>27</v>
      </c>
      <c r="C381" s="122" t="s">
        <v>406</v>
      </c>
      <c r="D381" s="122" t="s">
        <v>521</v>
      </c>
      <c r="E381" s="122" t="s">
        <v>521</v>
      </c>
      <c r="F381" s="164">
        <v>17</v>
      </c>
      <c r="G381" s="92">
        <v>21.5</v>
      </c>
      <c r="H381" s="91"/>
      <c r="I381" s="108">
        <f t="shared" si="18"/>
        <v>0</v>
      </c>
      <c r="J381" s="93"/>
      <c r="K381" s="112"/>
      <c r="L381" s="6"/>
      <c r="N381" s="36" t="s">
        <v>399</v>
      </c>
      <c r="O381" s="43">
        <v>3</v>
      </c>
      <c r="P381" s="43">
        <f t="shared" si="16"/>
        <v>0</v>
      </c>
      <c r="R381" s="24">
        <v>85</v>
      </c>
      <c r="U381" s="7">
        <f t="shared" si="17"/>
        <v>0</v>
      </c>
      <c r="IV381" s="190"/>
    </row>
    <row r="382" spans="1:256" s="7" customFormat="1" ht="16.5" customHeight="1">
      <c r="A382" s="27" t="s">
        <v>579</v>
      </c>
      <c r="B382" s="121" t="s">
        <v>30</v>
      </c>
      <c r="C382" s="122" t="s">
        <v>29</v>
      </c>
      <c r="D382" s="166" t="s">
        <v>509</v>
      </c>
      <c r="E382" s="126"/>
      <c r="F382" s="164">
        <v>260</v>
      </c>
      <c r="G382" s="92">
        <v>335</v>
      </c>
      <c r="H382" s="91"/>
      <c r="I382" s="108">
        <f t="shared" si="18"/>
        <v>0</v>
      </c>
      <c r="J382" s="93"/>
      <c r="K382" s="112"/>
      <c r="L382" s="6"/>
      <c r="N382" s="36"/>
      <c r="O382" s="43">
        <v>26</v>
      </c>
      <c r="P382" s="43">
        <f t="shared" si="16"/>
        <v>0</v>
      </c>
      <c r="R382" s="24">
        <v>4</v>
      </c>
      <c r="U382" s="7">
        <f t="shared" si="17"/>
        <v>0</v>
      </c>
      <c r="IV382" s="190"/>
    </row>
    <row r="383" spans="1:256" s="7" customFormat="1" ht="16.5" customHeight="1">
      <c r="A383" s="27" t="s">
        <v>621</v>
      </c>
      <c r="B383" s="121" t="s">
        <v>31</v>
      </c>
      <c r="C383" s="122" t="s">
        <v>29</v>
      </c>
      <c r="D383" s="166" t="s">
        <v>278</v>
      </c>
      <c r="E383" s="126"/>
      <c r="F383" s="164">
        <v>256</v>
      </c>
      <c r="G383" s="92">
        <v>320</v>
      </c>
      <c r="H383" s="91"/>
      <c r="I383" s="108">
        <f t="shared" si="18"/>
        <v>0</v>
      </c>
      <c r="J383" s="93"/>
      <c r="K383" s="112"/>
      <c r="L383" s="6"/>
      <c r="N383" s="36" t="s">
        <v>399</v>
      </c>
      <c r="O383" s="43">
        <v>26</v>
      </c>
      <c r="P383" s="43">
        <f t="shared" si="16"/>
        <v>0</v>
      </c>
      <c r="R383" s="24">
        <v>4</v>
      </c>
      <c r="U383" s="7">
        <f t="shared" si="17"/>
        <v>0</v>
      </c>
      <c r="IV383" s="190"/>
    </row>
    <row r="384" spans="1:256" s="7" customFormat="1" ht="16.5" customHeight="1">
      <c r="A384" s="27" t="s">
        <v>621</v>
      </c>
      <c r="B384" s="121" t="s">
        <v>374</v>
      </c>
      <c r="C384" s="122" t="s">
        <v>401</v>
      </c>
      <c r="D384" s="166" t="s">
        <v>279</v>
      </c>
      <c r="E384" s="126"/>
      <c r="F384" s="164">
        <v>120</v>
      </c>
      <c r="G384" s="92">
        <v>150</v>
      </c>
      <c r="H384" s="91"/>
      <c r="I384" s="108">
        <f t="shared" si="18"/>
        <v>0</v>
      </c>
      <c r="J384" s="93"/>
      <c r="K384" s="112"/>
      <c r="L384" s="6"/>
      <c r="N384" s="36"/>
      <c r="O384" s="43">
        <v>6</v>
      </c>
      <c r="P384" s="43">
        <f t="shared" si="16"/>
        <v>0</v>
      </c>
      <c r="R384" s="24">
        <v>20</v>
      </c>
      <c r="U384" s="7">
        <f t="shared" si="17"/>
        <v>0</v>
      </c>
      <c r="IV384" s="190"/>
    </row>
    <row r="385" spans="1:256" s="7" customFormat="1" ht="16.5" customHeight="1">
      <c r="A385" s="27" t="s">
        <v>579</v>
      </c>
      <c r="B385" s="121" t="s">
        <v>32</v>
      </c>
      <c r="C385" s="122" t="s">
        <v>393</v>
      </c>
      <c r="D385" s="122" t="s">
        <v>522</v>
      </c>
      <c r="E385" s="122"/>
      <c r="F385" s="164">
        <v>8.5</v>
      </c>
      <c r="G385" s="92">
        <v>11</v>
      </c>
      <c r="H385" s="91"/>
      <c r="I385" s="108">
        <f t="shared" si="18"/>
        <v>0</v>
      </c>
      <c r="J385" s="93"/>
      <c r="K385" s="112"/>
      <c r="L385" s="6"/>
      <c r="N385" s="36">
        <v>5</v>
      </c>
      <c r="O385" s="43">
        <v>1.5</v>
      </c>
      <c r="P385" s="43">
        <f t="shared" si="16"/>
        <v>0</v>
      </c>
      <c r="R385" s="24">
        <v>200</v>
      </c>
      <c r="U385" s="7">
        <f t="shared" si="17"/>
        <v>0</v>
      </c>
      <c r="IV385" s="190"/>
    </row>
    <row r="386" spans="1:256" s="7" customFormat="1" ht="16.5" customHeight="1">
      <c r="A386" s="27" t="s">
        <v>579</v>
      </c>
      <c r="B386" s="121" t="s">
        <v>32</v>
      </c>
      <c r="C386" s="122" t="s">
        <v>406</v>
      </c>
      <c r="D386" s="122" t="s">
        <v>402</v>
      </c>
      <c r="E386" s="122"/>
      <c r="F386" s="164">
        <v>16.5</v>
      </c>
      <c r="G386" s="92">
        <v>21</v>
      </c>
      <c r="H386" s="91"/>
      <c r="I386" s="108">
        <f t="shared" si="18"/>
        <v>0</v>
      </c>
      <c r="J386" s="93"/>
      <c r="K386" s="112"/>
      <c r="L386" s="6"/>
      <c r="N386" s="36">
        <v>5</v>
      </c>
      <c r="O386" s="43">
        <v>3</v>
      </c>
      <c r="P386" s="43">
        <f t="shared" si="16"/>
        <v>0</v>
      </c>
      <c r="R386" s="24">
        <v>85</v>
      </c>
      <c r="U386" s="7">
        <f t="shared" si="17"/>
        <v>0</v>
      </c>
      <c r="IV386" s="190"/>
    </row>
    <row r="387" spans="1:256" s="7" customFormat="1" ht="16.5" customHeight="1">
      <c r="A387" s="27" t="s">
        <v>579</v>
      </c>
      <c r="B387" s="121" t="s">
        <v>33</v>
      </c>
      <c r="C387" s="122" t="s">
        <v>393</v>
      </c>
      <c r="D387" s="122" t="s">
        <v>521</v>
      </c>
      <c r="E387" s="122" t="s">
        <v>433</v>
      </c>
      <c r="F387" s="164">
        <v>8.5</v>
      </c>
      <c r="G387" s="92">
        <v>11</v>
      </c>
      <c r="H387" s="91"/>
      <c r="I387" s="108">
        <f t="shared" si="18"/>
        <v>0</v>
      </c>
      <c r="J387" s="93"/>
      <c r="K387" s="112"/>
      <c r="L387" s="6"/>
      <c r="N387" s="36">
        <v>5</v>
      </c>
      <c r="O387" s="43">
        <v>1.5</v>
      </c>
      <c r="P387" s="43">
        <f t="shared" si="16"/>
        <v>0</v>
      </c>
      <c r="R387" s="24">
        <v>200</v>
      </c>
      <c r="U387" s="7">
        <f t="shared" si="17"/>
        <v>0</v>
      </c>
      <c r="IV387" s="190"/>
    </row>
    <row r="388" spans="1:256" s="7" customFormat="1" ht="20.25" customHeight="1">
      <c r="A388" s="27" t="s">
        <v>579</v>
      </c>
      <c r="B388" s="121" t="s">
        <v>33</v>
      </c>
      <c r="C388" s="111" t="s">
        <v>469</v>
      </c>
      <c r="D388" s="111" t="s">
        <v>481</v>
      </c>
      <c r="E388" s="122"/>
      <c r="F388" s="164">
        <v>16.5</v>
      </c>
      <c r="G388" s="92">
        <v>21</v>
      </c>
      <c r="H388" s="91"/>
      <c r="I388" s="108">
        <f t="shared" si="18"/>
        <v>0</v>
      </c>
      <c r="J388" s="93"/>
      <c r="K388" s="110" t="s">
        <v>716</v>
      </c>
      <c r="L388" s="131" t="s">
        <v>714</v>
      </c>
      <c r="M388" s="18" t="s">
        <v>624</v>
      </c>
      <c r="N388" s="36">
        <v>5</v>
      </c>
      <c r="O388" s="43">
        <v>3</v>
      </c>
      <c r="P388" s="43">
        <f t="shared" si="16"/>
        <v>0</v>
      </c>
      <c r="R388" s="24">
        <v>85</v>
      </c>
      <c r="U388" s="7">
        <f t="shared" si="17"/>
        <v>0</v>
      </c>
      <c r="IV388" s="190"/>
    </row>
    <row r="389" spans="1:256" s="7" customFormat="1" ht="20.25" customHeight="1">
      <c r="A389" s="27" t="s">
        <v>579</v>
      </c>
      <c r="B389" s="121" t="s">
        <v>33</v>
      </c>
      <c r="C389" s="126" t="s">
        <v>212</v>
      </c>
      <c r="D389" s="122" t="s">
        <v>517</v>
      </c>
      <c r="E389" s="122"/>
      <c r="F389" s="164">
        <v>22</v>
      </c>
      <c r="G389" s="92">
        <v>28</v>
      </c>
      <c r="H389" s="91"/>
      <c r="I389" s="108">
        <f t="shared" si="18"/>
        <v>0</v>
      </c>
      <c r="J389" s="93"/>
      <c r="K389" s="112"/>
      <c r="L389" s="6"/>
      <c r="N389" s="36">
        <v>5</v>
      </c>
      <c r="O389" s="43">
        <v>3</v>
      </c>
      <c r="P389" s="43">
        <f t="shared" si="16"/>
        <v>0</v>
      </c>
      <c r="R389" s="24">
        <v>60</v>
      </c>
      <c r="U389" s="7">
        <f t="shared" si="17"/>
        <v>0</v>
      </c>
      <c r="IV389" s="190"/>
    </row>
    <row r="390" spans="1:256" s="7" customFormat="1" ht="16.5" customHeight="1">
      <c r="A390" s="27" t="s">
        <v>579</v>
      </c>
      <c r="B390" s="121" t="s">
        <v>34</v>
      </c>
      <c r="C390" s="126" t="s">
        <v>393</v>
      </c>
      <c r="D390" s="122" t="s">
        <v>521</v>
      </c>
      <c r="E390" s="122"/>
      <c r="F390" s="164">
        <v>8.5</v>
      </c>
      <c r="G390" s="92">
        <v>11</v>
      </c>
      <c r="H390" s="91"/>
      <c r="I390" s="108">
        <f t="shared" si="18"/>
        <v>0</v>
      </c>
      <c r="J390" s="93"/>
      <c r="K390" s="112"/>
      <c r="L390" s="6"/>
      <c r="N390" s="36">
        <v>5</v>
      </c>
      <c r="O390" s="43">
        <v>1.5</v>
      </c>
      <c r="P390" s="43">
        <f t="shared" si="16"/>
        <v>0</v>
      </c>
      <c r="R390" s="24">
        <v>200</v>
      </c>
      <c r="U390" s="7">
        <f t="shared" si="17"/>
        <v>0</v>
      </c>
      <c r="IV390" s="190"/>
    </row>
    <row r="391" spans="1:256" s="7" customFormat="1" ht="20.25" customHeight="1">
      <c r="A391" s="27" t="s">
        <v>579</v>
      </c>
      <c r="B391" s="121" t="s">
        <v>34</v>
      </c>
      <c r="C391" s="126" t="s">
        <v>212</v>
      </c>
      <c r="D391" s="122" t="s">
        <v>517</v>
      </c>
      <c r="E391" s="122"/>
      <c r="F391" s="164">
        <v>22</v>
      </c>
      <c r="G391" s="92">
        <v>28</v>
      </c>
      <c r="H391" s="91"/>
      <c r="I391" s="108">
        <f t="shared" si="18"/>
        <v>0</v>
      </c>
      <c r="J391" s="93"/>
      <c r="K391" s="112"/>
      <c r="L391" s="6"/>
      <c r="N391" s="36">
        <v>5</v>
      </c>
      <c r="O391" s="43">
        <v>3</v>
      </c>
      <c r="P391" s="43">
        <f t="shared" si="16"/>
        <v>0</v>
      </c>
      <c r="R391" s="24">
        <v>60</v>
      </c>
      <c r="U391" s="7">
        <f t="shared" si="17"/>
        <v>0</v>
      </c>
      <c r="IV391" s="190"/>
    </row>
    <row r="392" spans="1:256" s="7" customFormat="1" ht="16.5" customHeight="1">
      <c r="A392" s="27" t="s">
        <v>579</v>
      </c>
      <c r="B392" s="121" t="s">
        <v>35</v>
      </c>
      <c r="C392" s="126" t="s">
        <v>393</v>
      </c>
      <c r="D392" s="122" t="s">
        <v>589</v>
      </c>
      <c r="E392" s="122"/>
      <c r="F392" s="164">
        <v>8.5</v>
      </c>
      <c r="G392" s="92">
        <v>11</v>
      </c>
      <c r="H392" s="91"/>
      <c r="I392" s="108">
        <f t="shared" si="18"/>
        <v>0</v>
      </c>
      <c r="J392" s="93"/>
      <c r="K392" s="112"/>
      <c r="L392" s="6"/>
      <c r="N392" s="36" t="s">
        <v>403</v>
      </c>
      <c r="O392" s="43">
        <v>1.5</v>
      </c>
      <c r="P392" s="43">
        <f t="shared" si="16"/>
        <v>0</v>
      </c>
      <c r="R392" s="24">
        <v>200</v>
      </c>
      <c r="U392" s="7">
        <f t="shared" si="17"/>
        <v>0</v>
      </c>
      <c r="IV392" s="190"/>
    </row>
    <row r="393" spans="1:256" s="7" customFormat="1" ht="20.25" customHeight="1">
      <c r="A393" s="27" t="s">
        <v>579</v>
      </c>
      <c r="B393" s="121" t="s">
        <v>35</v>
      </c>
      <c r="C393" s="126" t="s">
        <v>212</v>
      </c>
      <c r="D393" s="122" t="s">
        <v>517</v>
      </c>
      <c r="E393" s="122"/>
      <c r="F393" s="164">
        <v>22</v>
      </c>
      <c r="G393" s="92">
        <v>28</v>
      </c>
      <c r="H393" s="91"/>
      <c r="I393" s="108">
        <f t="shared" si="18"/>
        <v>0</v>
      </c>
      <c r="J393" s="93"/>
      <c r="K393" s="112"/>
      <c r="L393" s="6"/>
      <c r="N393" s="36" t="s">
        <v>403</v>
      </c>
      <c r="O393" s="43">
        <v>3</v>
      </c>
      <c r="P393" s="43">
        <f t="shared" si="16"/>
        <v>0</v>
      </c>
      <c r="R393" s="24">
        <v>60</v>
      </c>
      <c r="U393" s="7">
        <f t="shared" si="17"/>
        <v>0</v>
      </c>
      <c r="IV393" s="190"/>
    </row>
    <row r="394" spans="1:256" s="7" customFormat="1" ht="16.5" customHeight="1">
      <c r="A394" s="27" t="s">
        <v>579</v>
      </c>
      <c r="B394" s="121" t="s">
        <v>36</v>
      </c>
      <c r="C394" s="126" t="s">
        <v>393</v>
      </c>
      <c r="D394" s="122" t="s">
        <v>521</v>
      </c>
      <c r="E394" s="122"/>
      <c r="F394" s="164">
        <v>8.5</v>
      </c>
      <c r="G394" s="92">
        <v>11</v>
      </c>
      <c r="H394" s="91"/>
      <c r="I394" s="108">
        <f t="shared" si="18"/>
        <v>0</v>
      </c>
      <c r="J394" s="93"/>
      <c r="K394" s="112"/>
      <c r="L394" s="6"/>
      <c r="N394" s="36"/>
      <c r="O394" s="43">
        <v>1.5</v>
      </c>
      <c r="P394" s="43">
        <f t="shared" si="16"/>
        <v>0</v>
      </c>
      <c r="R394" s="24">
        <v>200</v>
      </c>
      <c r="U394" s="7">
        <f t="shared" si="17"/>
        <v>0</v>
      </c>
      <c r="IV394" s="190"/>
    </row>
    <row r="395" spans="1:256" s="7" customFormat="1" ht="20.25" customHeight="1">
      <c r="A395" s="27" t="s">
        <v>579</v>
      </c>
      <c r="B395" s="121" t="s">
        <v>36</v>
      </c>
      <c r="C395" s="126" t="s">
        <v>375</v>
      </c>
      <c r="D395" s="122">
        <v>90</v>
      </c>
      <c r="E395" s="122"/>
      <c r="F395" s="164">
        <v>28</v>
      </c>
      <c r="G395" s="92">
        <v>36</v>
      </c>
      <c r="H395" s="91"/>
      <c r="I395" s="108">
        <f t="shared" si="18"/>
        <v>0</v>
      </c>
      <c r="J395" s="93"/>
      <c r="K395" s="112"/>
      <c r="L395" s="6"/>
      <c r="N395" s="36"/>
      <c r="O395" s="43">
        <v>6</v>
      </c>
      <c r="P395" s="43">
        <f t="shared" si="16"/>
        <v>0</v>
      </c>
      <c r="R395" s="24">
        <v>25</v>
      </c>
      <c r="U395" s="7">
        <f t="shared" si="17"/>
        <v>0</v>
      </c>
      <c r="IV395" s="190"/>
    </row>
    <row r="396" spans="1:256" s="7" customFormat="1" ht="16.5" customHeight="1">
      <c r="A396" s="27" t="s">
        <v>621</v>
      </c>
      <c r="B396" s="121" t="s">
        <v>37</v>
      </c>
      <c r="C396" s="122" t="s">
        <v>393</v>
      </c>
      <c r="D396" s="122" t="s">
        <v>402</v>
      </c>
      <c r="E396" s="126"/>
      <c r="F396" s="164">
        <v>7.5</v>
      </c>
      <c r="G396" s="92">
        <v>9.8000000000000007</v>
      </c>
      <c r="H396" s="91"/>
      <c r="I396" s="108">
        <f t="shared" si="18"/>
        <v>0</v>
      </c>
      <c r="J396" s="93"/>
      <c r="K396" s="112"/>
      <c r="L396" s="6"/>
      <c r="N396" s="36">
        <v>3</v>
      </c>
      <c r="O396" s="43">
        <v>1.5</v>
      </c>
      <c r="P396" s="43">
        <f t="shared" si="16"/>
        <v>0</v>
      </c>
      <c r="R396" s="24">
        <v>200</v>
      </c>
      <c r="U396" s="7">
        <f t="shared" si="17"/>
        <v>0</v>
      </c>
      <c r="IV396" s="190"/>
    </row>
    <row r="397" spans="1:256" s="7" customFormat="1" ht="16.5" customHeight="1">
      <c r="A397" s="27" t="s">
        <v>621</v>
      </c>
      <c r="B397" s="121" t="s">
        <v>37</v>
      </c>
      <c r="C397" s="122" t="s">
        <v>528</v>
      </c>
      <c r="D397" s="122" t="s">
        <v>280</v>
      </c>
      <c r="E397" s="126"/>
      <c r="F397" s="164">
        <v>41.6</v>
      </c>
      <c r="G397" s="92">
        <v>52</v>
      </c>
      <c r="H397" s="91"/>
      <c r="I397" s="108">
        <f t="shared" si="18"/>
        <v>0</v>
      </c>
      <c r="J397" s="93"/>
      <c r="K397" s="112"/>
      <c r="L397" s="6"/>
      <c r="N397" s="36">
        <v>3</v>
      </c>
      <c r="O397" s="43">
        <v>2.5</v>
      </c>
      <c r="P397" s="43">
        <f t="shared" si="16"/>
        <v>0</v>
      </c>
      <c r="R397" s="24">
        <v>80</v>
      </c>
      <c r="U397" s="7">
        <f t="shared" si="17"/>
        <v>0</v>
      </c>
      <c r="IV397" s="190"/>
    </row>
    <row r="398" spans="1:256" s="7" customFormat="1" ht="16.5" customHeight="1">
      <c r="A398" s="27" t="s">
        <v>621</v>
      </c>
      <c r="B398" s="121" t="s">
        <v>38</v>
      </c>
      <c r="C398" s="122" t="s">
        <v>528</v>
      </c>
      <c r="D398" s="122" t="s">
        <v>280</v>
      </c>
      <c r="E398" s="126"/>
      <c r="F398" s="164">
        <v>41.6</v>
      </c>
      <c r="G398" s="92">
        <v>52</v>
      </c>
      <c r="H398" s="91"/>
      <c r="I398" s="108">
        <f t="shared" si="18"/>
        <v>0</v>
      </c>
      <c r="J398" s="93"/>
      <c r="K398" s="112"/>
      <c r="L398" s="6"/>
      <c r="N398" s="36">
        <v>3</v>
      </c>
      <c r="O398" s="43">
        <v>2.5</v>
      </c>
      <c r="P398" s="43">
        <f t="shared" si="16"/>
        <v>0</v>
      </c>
      <c r="R398" s="24">
        <v>80</v>
      </c>
      <c r="U398" s="7">
        <f t="shared" si="17"/>
        <v>0</v>
      </c>
      <c r="IV398" s="190"/>
    </row>
    <row r="399" spans="1:256" s="7" customFormat="1" ht="16.5" customHeight="1">
      <c r="A399" s="27" t="s">
        <v>621</v>
      </c>
      <c r="B399" s="121" t="s">
        <v>39</v>
      </c>
      <c r="C399" s="122" t="s">
        <v>435</v>
      </c>
      <c r="D399" s="122" t="s">
        <v>478</v>
      </c>
      <c r="E399" s="122"/>
      <c r="F399" s="164">
        <v>7.5</v>
      </c>
      <c r="G399" s="92">
        <v>9.8000000000000007</v>
      </c>
      <c r="H399" s="91"/>
      <c r="I399" s="108">
        <f t="shared" si="18"/>
        <v>0</v>
      </c>
      <c r="J399" s="93"/>
      <c r="K399" s="110" t="s">
        <v>716</v>
      </c>
      <c r="L399" s="131" t="s">
        <v>714</v>
      </c>
      <c r="M399" s="18" t="s">
        <v>624</v>
      </c>
      <c r="N399" s="36">
        <v>3</v>
      </c>
      <c r="O399" s="43">
        <v>1.5</v>
      </c>
      <c r="P399" s="43">
        <f t="shared" si="16"/>
        <v>0</v>
      </c>
      <c r="R399" s="24">
        <v>200</v>
      </c>
      <c r="U399" s="7">
        <f t="shared" si="17"/>
        <v>0</v>
      </c>
      <c r="IV399" s="190"/>
    </row>
    <row r="400" spans="1:256" s="7" customFormat="1" ht="16.5" customHeight="1">
      <c r="A400" s="27" t="s">
        <v>621</v>
      </c>
      <c r="B400" s="121" t="s">
        <v>39</v>
      </c>
      <c r="C400" s="122" t="s">
        <v>528</v>
      </c>
      <c r="D400" s="122" t="s">
        <v>412</v>
      </c>
      <c r="E400" s="122"/>
      <c r="F400" s="164">
        <v>13.5</v>
      </c>
      <c r="G400" s="92">
        <v>17</v>
      </c>
      <c r="H400" s="91"/>
      <c r="I400" s="108">
        <f t="shared" si="18"/>
        <v>0</v>
      </c>
      <c r="J400" s="93"/>
      <c r="K400" s="112"/>
      <c r="L400" s="132"/>
      <c r="M400" s="8"/>
      <c r="N400" s="36">
        <v>3</v>
      </c>
      <c r="O400" s="43">
        <v>2.5</v>
      </c>
      <c r="P400" s="43">
        <f t="shared" si="16"/>
        <v>0</v>
      </c>
      <c r="R400" s="24">
        <v>80</v>
      </c>
      <c r="U400" s="7">
        <f t="shared" si="17"/>
        <v>0</v>
      </c>
      <c r="IV400" s="190"/>
    </row>
    <row r="401" spans="1:256" s="7" customFormat="1" ht="16.5" customHeight="1">
      <c r="A401" s="27" t="s">
        <v>579</v>
      </c>
      <c r="B401" s="121" t="s">
        <v>40</v>
      </c>
      <c r="C401" s="126" t="s">
        <v>435</v>
      </c>
      <c r="D401" s="122" t="s">
        <v>700</v>
      </c>
      <c r="E401" s="122" t="s">
        <v>457</v>
      </c>
      <c r="F401" s="164">
        <v>13.5</v>
      </c>
      <c r="G401" s="92">
        <v>17</v>
      </c>
      <c r="H401" s="91"/>
      <c r="I401" s="108">
        <f t="shared" si="18"/>
        <v>0</v>
      </c>
      <c r="J401" s="93"/>
      <c r="K401" s="110" t="s">
        <v>716</v>
      </c>
      <c r="L401" s="131" t="s">
        <v>714</v>
      </c>
      <c r="M401" s="18" t="s">
        <v>624</v>
      </c>
      <c r="N401" s="36">
        <v>3</v>
      </c>
      <c r="O401" s="43">
        <v>1.5</v>
      </c>
      <c r="P401" s="43">
        <f t="shared" si="16"/>
        <v>0</v>
      </c>
      <c r="R401" s="24">
        <v>200</v>
      </c>
      <c r="U401" s="7">
        <f t="shared" si="17"/>
        <v>0</v>
      </c>
      <c r="IV401" s="190"/>
    </row>
    <row r="402" spans="1:256" s="7" customFormat="1" ht="16.5" customHeight="1">
      <c r="A402" s="27" t="s">
        <v>621</v>
      </c>
      <c r="B402" s="121" t="s">
        <v>41</v>
      </c>
      <c r="C402" s="122" t="s">
        <v>409</v>
      </c>
      <c r="D402" s="122" t="s">
        <v>646</v>
      </c>
      <c r="E402" s="126"/>
      <c r="F402" s="164">
        <v>38</v>
      </c>
      <c r="G402" s="92">
        <v>48</v>
      </c>
      <c r="H402" s="91"/>
      <c r="I402" s="108">
        <f t="shared" si="18"/>
        <v>0</v>
      </c>
      <c r="J402" s="93"/>
      <c r="K402" s="112"/>
      <c r="L402" s="6"/>
      <c r="N402" s="36" t="s">
        <v>399</v>
      </c>
      <c r="O402" s="43">
        <v>3.5</v>
      </c>
      <c r="P402" s="43">
        <f t="shared" ref="P402:P465" si="19">O402*H402</f>
        <v>0</v>
      </c>
      <c r="R402" s="24">
        <v>20</v>
      </c>
      <c r="U402" s="7">
        <f t="shared" ref="U402:U465" si="20">H402/R402</f>
        <v>0</v>
      </c>
      <c r="IV402" s="190"/>
    </row>
    <row r="403" spans="1:256" s="7" customFormat="1" ht="16.5" customHeight="1">
      <c r="A403" s="27" t="s">
        <v>579</v>
      </c>
      <c r="B403" s="121" t="s">
        <v>42</v>
      </c>
      <c r="C403" s="126" t="s">
        <v>435</v>
      </c>
      <c r="D403" s="122" t="s">
        <v>660</v>
      </c>
      <c r="E403" s="126"/>
      <c r="F403" s="164">
        <v>20</v>
      </c>
      <c r="G403" s="92">
        <v>25</v>
      </c>
      <c r="H403" s="91"/>
      <c r="I403" s="108">
        <f t="shared" ref="I403:I466" si="21">H403*F403</f>
        <v>0</v>
      </c>
      <c r="J403" s="93"/>
      <c r="K403" s="110" t="s">
        <v>716</v>
      </c>
      <c r="L403" s="131" t="s">
        <v>714</v>
      </c>
      <c r="M403" s="18" t="s">
        <v>624</v>
      </c>
      <c r="N403" s="36" t="s">
        <v>399</v>
      </c>
      <c r="O403" s="43">
        <v>1.5</v>
      </c>
      <c r="P403" s="43">
        <f t="shared" si="19"/>
        <v>0</v>
      </c>
      <c r="R403" s="24">
        <v>200</v>
      </c>
      <c r="U403" s="7">
        <f t="shared" si="20"/>
        <v>0</v>
      </c>
      <c r="IV403" s="190"/>
    </row>
    <row r="404" spans="1:256" s="7" customFormat="1" ht="16.5" customHeight="1">
      <c r="A404" s="27" t="s">
        <v>579</v>
      </c>
      <c r="B404" s="121" t="s">
        <v>42</v>
      </c>
      <c r="C404" s="122" t="s">
        <v>469</v>
      </c>
      <c r="D404" s="122" t="s">
        <v>436</v>
      </c>
      <c r="E404" s="126"/>
      <c r="F404" s="164">
        <v>52</v>
      </c>
      <c r="G404" s="92">
        <v>65</v>
      </c>
      <c r="H404" s="91"/>
      <c r="I404" s="108">
        <f t="shared" si="21"/>
        <v>0</v>
      </c>
      <c r="J404" s="93"/>
      <c r="K404" s="110" t="s">
        <v>716</v>
      </c>
      <c r="L404" s="131" t="s">
        <v>714</v>
      </c>
      <c r="M404" s="18" t="s">
        <v>624</v>
      </c>
      <c r="N404" s="36" t="s">
        <v>399</v>
      </c>
      <c r="O404" s="43">
        <v>3</v>
      </c>
      <c r="P404" s="43">
        <f t="shared" si="19"/>
        <v>0</v>
      </c>
      <c r="R404" s="24">
        <v>60</v>
      </c>
      <c r="U404" s="7">
        <f t="shared" si="20"/>
        <v>0</v>
      </c>
      <c r="IV404" s="190"/>
    </row>
    <row r="405" spans="1:256" s="7" customFormat="1" ht="16.5" customHeight="1">
      <c r="A405" s="27" t="s">
        <v>579</v>
      </c>
      <c r="B405" s="121" t="s">
        <v>42</v>
      </c>
      <c r="C405" s="122" t="s">
        <v>409</v>
      </c>
      <c r="D405" s="122" t="s">
        <v>451</v>
      </c>
      <c r="E405" s="126"/>
      <c r="F405" s="164">
        <v>33.5</v>
      </c>
      <c r="G405" s="92">
        <v>42</v>
      </c>
      <c r="H405" s="91"/>
      <c r="I405" s="108">
        <f t="shared" si="21"/>
        <v>0</v>
      </c>
      <c r="J405" s="93"/>
      <c r="K405" s="112"/>
      <c r="L405" s="6"/>
      <c r="N405" s="36" t="s">
        <v>399</v>
      </c>
      <c r="O405" s="43">
        <v>3.5</v>
      </c>
      <c r="P405" s="43">
        <f t="shared" si="19"/>
        <v>0</v>
      </c>
      <c r="R405" s="24">
        <v>50</v>
      </c>
      <c r="U405" s="7">
        <f t="shared" si="20"/>
        <v>0</v>
      </c>
      <c r="IV405" s="190"/>
    </row>
    <row r="406" spans="1:256" s="7" customFormat="1" ht="16.5" customHeight="1">
      <c r="A406" s="27" t="s">
        <v>579</v>
      </c>
      <c r="B406" s="121" t="s">
        <v>42</v>
      </c>
      <c r="C406" s="126" t="s">
        <v>552</v>
      </c>
      <c r="D406" s="122" t="s">
        <v>478</v>
      </c>
      <c r="E406" s="126"/>
      <c r="F406" s="164">
        <v>47</v>
      </c>
      <c r="G406" s="92">
        <v>59</v>
      </c>
      <c r="H406" s="91"/>
      <c r="I406" s="108">
        <f t="shared" si="21"/>
        <v>0</v>
      </c>
      <c r="J406" s="93"/>
      <c r="K406" s="110" t="s">
        <v>716</v>
      </c>
      <c r="L406" s="131" t="s">
        <v>714</v>
      </c>
      <c r="M406" s="18" t="s">
        <v>624</v>
      </c>
      <c r="N406" s="36" t="s">
        <v>399</v>
      </c>
      <c r="O406" s="43">
        <v>6</v>
      </c>
      <c r="P406" s="43">
        <f t="shared" si="19"/>
        <v>0</v>
      </c>
      <c r="R406" s="24">
        <v>30</v>
      </c>
      <c r="U406" s="7">
        <f t="shared" si="20"/>
        <v>0</v>
      </c>
      <c r="IV406" s="190"/>
    </row>
    <row r="407" spans="1:256" s="7" customFormat="1" ht="16.5" customHeight="1">
      <c r="A407" s="27" t="s">
        <v>579</v>
      </c>
      <c r="B407" s="121" t="s">
        <v>43</v>
      </c>
      <c r="C407" s="126" t="s">
        <v>435</v>
      </c>
      <c r="D407" s="122" t="s">
        <v>660</v>
      </c>
      <c r="E407" s="126"/>
      <c r="F407" s="164">
        <v>13.5</v>
      </c>
      <c r="G407" s="92">
        <v>17</v>
      </c>
      <c r="H407" s="91"/>
      <c r="I407" s="108">
        <f t="shared" si="21"/>
        <v>0</v>
      </c>
      <c r="J407" s="93"/>
      <c r="K407" s="110" t="s">
        <v>716</v>
      </c>
      <c r="L407" s="131" t="s">
        <v>714</v>
      </c>
      <c r="M407" s="18" t="s">
        <v>624</v>
      </c>
      <c r="N407" s="36" t="s">
        <v>399</v>
      </c>
      <c r="O407" s="43">
        <v>1.5</v>
      </c>
      <c r="P407" s="43">
        <f t="shared" si="19"/>
        <v>0</v>
      </c>
      <c r="R407" s="24">
        <v>200</v>
      </c>
      <c r="U407" s="7">
        <f t="shared" si="20"/>
        <v>0</v>
      </c>
      <c r="IV407" s="190"/>
    </row>
    <row r="408" spans="1:256" s="7" customFormat="1" ht="16.5" customHeight="1">
      <c r="A408" s="27" t="s">
        <v>579</v>
      </c>
      <c r="B408" s="121" t="s">
        <v>43</v>
      </c>
      <c r="C408" s="126" t="s">
        <v>652</v>
      </c>
      <c r="D408" s="122" t="s">
        <v>496</v>
      </c>
      <c r="E408" s="126"/>
      <c r="F408" s="164">
        <v>27</v>
      </c>
      <c r="G408" s="92">
        <v>34</v>
      </c>
      <c r="H408" s="91"/>
      <c r="I408" s="108">
        <f t="shared" si="21"/>
        <v>0</v>
      </c>
      <c r="J408" s="93"/>
      <c r="K408" s="112"/>
      <c r="L408" s="132"/>
      <c r="M408" s="8"/>
      <c r="N408" s="36" t="s">
        <v>399</v>
      </c>
      <c r="O408" s="43">
        <v>3</v>
      </c>
      <c r="P408" s="43">
        <f t="shared" si="19"/>
        <v>0</v>
      </c>
      <c r="R408" s="24">
        <v>85</v>
      </c>
      <c r="U408" s="7">
        <f t="shared" si="20"/>
        <v>0</v>
      </c>
      <c r="IV408" s="190"/>
    </row>
    <row r="409" spans="1:256" s="7" customFormat="1" ht="16.5" customHeight="1">
      <c r="A409" s="27" t="s">
        <v>579</v>
      </c>
      <c r="B409" s="121" t="s">
        <v>43</v>
      </c>
      <c r="C409" s="122" t="s">
        <v>469</v>
      </c>
      <c r="D409" s="122" t="s">
        <v>436</v>
      </c>
      <c r="E409" s="122"/>
      <c r="F409" s="164">
        <v>48</v>
      </c>
      <c r="G409" s="92">
        <v>60</v>
      </c>
      <c r="H409" s="91"/>
      <c r="I409" s="108">
        <f t="shared" si="21"/>
        <v>0</v>
      </c>
      <c r="J409" s="93"/>
      <c r="K409" s="110" t="s">
        <v>716</v>
      </c>
      <c r="L409" s="131" t="s">
        <v>714</v>
      </c>
      <c r="M409" s="18" t="s">
        <v>624</v>
      </c>
      <c r="N409" s="36" t="s">
        <v>399</v>
      </c>
      <c r="O409" s="43">
        <v>3</v>
      </c>
      <c r="P409" s="43">
        <f t="shared" si="19"/>
        <v>0</v>
      </c>
      <c r="R409" s="24">
        <v>60</v>
      </c>
      <c r="U409" s="7">
        <f t="shared" si="20"/>
        <v>0</v>
      </c>
      <c r="IV409" s="190"/>
    </row>
    <row r="410" spans="1:256" s="7" customFormat="1" ht="16.5" customHeight="1">
      <c r="A410" s="27" t="s">
        <v>579</v>
      </c>
      <c r="B410" s="121" t="s">
        <v>43</v>
      </c>
      <c r="C410" s="126" t="s">
        <v>479</v>
      </c>
      <c r="D410" s="122" t="s">
        <v>671</v>
      </c>
      <c r="E410" s="122"/>
      <c r="F410" s="164">
        <v>49</v>
      </c>
      <c r="G410" s="92">
        <v>62</v>
      </c>
      <c r="H410" s="91"/>
      <c r="I410" s="108">
        <f t="shared" si="21"/>
        <v>0</v>
      </c>
      <c r="J410" s="93"/>
      <c r="K410" s="110" t="s">
        <v>716</v>
      </c>
      <c r="L410" s="131" t="s">
        <v>714</v>
      </c>
      <c r="M410" s="18" t="s">
        <v>624</v>
      </c>
      <c r="N410" s="36" t="s">
        <v>399</v>
      </c>
      <c r="O410" s="43">
        <v>11</v>
      </c>
      <c r="P410" s="43">
        <f t="shared" si="19"/>
        <v>0</v>
      </c>
      <c r="R410" s="24">
        <v>25</v>
      </c>
      <c r="U410" s="7">
        <f t="shared" si="20"/>
        <v>0</v>
      </c>
      <c r="IV410" s="190"/>
    </row>
    <row r="411" spans="1:256" s="7" customFormat="1" ht="16.5" customHeight="1">
      <c r="A411" s="27" t="s">
        <v>579</v>
      </c>
      <c r="B411" s="121" t="s">
        <v>43</v>
      </c>
      <c r="C411" s="126" t="s">
        <v>698</v>
      </c>
      <c r="D411" s="122" t="s">
        <v>542</v>
      </c>
      <c r="E411" s="122"/>
      <c r="F411" s="164">
        <v>68</v>
      </c>
      <c r="G411" s="92">
        <v>85</v>
      </c>
      <c r="H411" s="91"/>
      <c r="I411" s="108">
        <f t="shared" si="21"/>
        <v>0</v>
      </c>
      <c r="J411" s="93"/>
      <c r="K411" s="110" t="s">
        <v>716</v>
      </c>
      <c r="L411" s="131" t="s">
        <v>714</v>
      </c>
      <c r="M411" s="18" t="s">
        <v>624</v>
      </c>
      <c r="N411" s="36" t="s">
        <v>399</v>
      </c>
      <c r="O411" s="43">
        <v>18</v>
      </c>
      <c r="P411" s="43">
        <f t="shared" si="19"/>
        <v>0</v>
      </c>
      <c r="R411" s="24">
        <v>10</v>
      </c>
      <c r="U411" s="7">
        <f t="shared" si="20"/>
        <v>0</v>
      </c>
      <c r="IV411" s="190"/>
    </row>
    <row r="412" spans="1:256" s="7" customFormat="1" ht="16.5" customHeight="1">
      <c r="A412" s="27" t="s">
        <v>579</v>
      </c>
      <c r="B412" s="121" t="s">
        <v>43</v>
      </c>
      <c r="C412" s="122" t="s">
        <v>44</v>
      </c>
      <c r="D412" s="122" t="s">
        <v>376</v>
      </c>
      <c r="E412" s="122" t="s">
        <v>432</v>
      </c>
      <c r="F412" s="164">
        <v>200</v>
      </c>
      <c r="G412" s="92">
        <v>250</v>
      </c>
      <c r="H412" s="91"/>
      <c r="I412" s="108">
        <f t="shared" si="21"/>
        <v>0</v>
      </c>
      <c r="J412" s="93"/>
      <c r="K412" s="112"/>
      <c r="L412" s="6"/>
      <c r="N412" s="36" t="s">
        <v>399</v>
      </c>
      <c r="O412" s="43">
        <v>100</v>
      </c>
      <c r="P412" s="43">
        <f t="shared" si="19"/>
        <v>0</v>
      </c>
      <c r="R412" s="24">
        <v>1</v>
      </c>
      <c r="U412" s="7">
        <f t="shared" si="20"/>
        <v>0</v>
      </c>
      <c r="IV412" s="190"/>
    </row>
    <row r="413" spans="1:256" s="7" customFormat="1" ht="16.5" customHeight="1">
      <c r="A413" s="27" t="s">
        <v>579</v>
      </c>
      <c r="B413" s="121" t="s">
        <v>45</v>
      </c>
      <c r="C413" s="126" t="s">
        <v>435</v>
      </c>
      <c r="D413" s="122" t="s">
        <v>660</v>
      </c>
      <c r="E413" s="122"/>
      <c r="F413" s="164">
        <v>13.5</v>
      </c>
      <c r="G413" s="92">
        <v>17</v>
      </c>
      <c r="H413" s="91"/>
      <c r="I413" s="108">
        <f t="shared" si="21"/>
        <v>0</v>
      </c>
      <c r="J413" s="93"/>
      <c r="K413" s="110" t="s">
        <v>716</v>
      </c>
      <c r="L413" s="131" t="s">
        <v>714</v>
      </c>
      <c r="M413" s="18" t="s">
        <v>624</v>
      </c>
      <c r="N413" s="36" t="s">
        <v>46</v>
      </c>
      <c r="O413" s="43">
        <v>1.5</v>
      </c>
      <c r="P413" s="43">
        <f t="shared" si="19"/>
        <v>0</v>
      </c>
      <c r="R413" s="24">
        <v>200</v>
      </c>
      <c r="U413" s="7">
        <f t="shared" si="20"/>
        <v>0</v>
      </c>
      <c r="IV413" s="190"/>
    </row>
    <row r="414" spans="1:256" s="7" customFormat="1" ht="16.5" customHeight="1">
      <c r="A414" s="27" t="s">
        <v>579</v>
      </c>
      <c r="B414" s="121" t="s">
        <v>45</v>
      </c>
      <c r="C414" s="126" t="s">
        <v>281</v>
      </c>
      <c r="D414" s="122" t="s">
        <v>527</v>
      </c>
      <c r="E414" s="126"/>
      <c r="F414" s="164">
        <v>27</v>
      </c>
      <c r="G414" s="92">
        <v>34</v>
      </c>
      <c r="H414" s="91"/>
      <c r="I414" s="108">
        <f t="shared" si="21"/>
        <v>0</v>
      </c>
      <c r="J414" s="93"/>
      <c r="K414" s="110" t="s">
        <v>716</v>
      </c>
      <c r="L414" s="131" t="s">
        <v>714</v>
      </c>
      <c r="M414" s="18" t="s">
        <v>624</v>
      </c>
      <c r="N414" s="36" t="s">
        <v>399</v>
      </c>
      <c r="O414" s="42">
        <v>3.5</v>
      </c>
      <c r="P414" s="43">
        <f t="shared" si="19"/>
        <v>0</v>
      </c>
      <c r="R414" s="24">
        <v>85</v>
      </c>
      <c r="U414" s="7">
        <f t="shared" si="20"/>
        <v>0</v>
      </c>
      <c r="IV414" s="190"/>
    </row>
    <row r="415" spans="1:256" s="7" customFormat="1" ht="16.5" customHeight="1">
      <c r="A415" s="27" t="s">
        <v>579</v>
      </c>
      <c r="B415" s="121" t="s">
        <v>45</v>
      </c>
      <c r="C415" s="122" t="s">
        <v>469</v>
      </c>
      <c r="D415" s="122" t="s">
        <v>436</v>
      </c>
      <c r="E415" s="126"/>
      <c r="F415" s="164">
        <v>48</v>
      </c>
      <c r="G415" s="92">
        <v>60</v>
      </c>
      <c r="H415" s="91"/>
      <c r="I415" s="108">
        <f t="shared" si="21"/>
        <v>0</v>
      </c>
      <c r="J415" s="93"/>
      <c r="K415" s="110" t="s">
        <v>716</v>
      </c>
      <c r="L415" s="131" t="s">
        <v>714</v>
      </c>
      <c r="M415" s="18" t="s">
        <v>624</v>
      </c>
      <c r="N415" s="36" t="s">
        <v>399</v>
      </c>
      <c r="O415" s="43">
        <v>3</v>
      </c>
      <c r="P415" s="43">
        <f t="shared" si="19"/>
        <v>0</v>
      </c>
      <c r="R415" s="24">
        <v>60</v>
      </c>
      <c r="U415" s="7">
        <f t="shared" si="20"/>
        <v>0</v>
      </c>
      <c r="IV415" s="190"/>
    </row>
    <row r="416" spans="1:256" s="7" customFormat="1" ht="16.5" customHeight="1">
      <c r="A416" s="27" t="s">
        <v>579</v>
      </c>
      <c r="B416" s="121" t="s">
        <v>57</v>
      </c>
      <c r="C416" s="126" t="s">
        <v>561</v>
      </c>
      <c r="D416" s="172"/>
      <c r="E416" s="126" t="s">
        <v>413</v>
      </c>
      <c r="F416" s="164">
        <v>6.5</v>
      </c>
      <c r="G416" s="92">
        <v>8.5</v>
      </c>
      <c r="H416" s="91"/>
      <c r="I416" s="108">
        <f t="shared" si="21"/>
        <v>0</v>
      </c>
      <c r="J416" s="93"/>
      <c r="K416" s="112"/>
      <c r="L416" s="6"/>
      <c r="N416" s="36"/>
      <c r="O416" s="43">
        <v>1.5</v>
      </c>
      <c r="P416" s="43">
        <f t="shared" si="19"/>
        <v>0</v>
      </c>
      <c r="R416" s="24">
        <v>200</v>
      </c>
      <c r="U416" s="7">
        <f t="shared" si="20"/>
        <v>0</v>
      </c>
      <c r="IV416" s="190"/>
    </row>
    <row r="417" spans="1:256" s="7" customFormat="1" ht="16.5" customHeight="1">
      <c r="A417" s="27" t="s">
        <v>579</v>
      </c>
      <c r="B417" s="121" t="s">
        <v>58</v>
      </c>
      <c r="C417" s="126" t="s">
        <v>435</v>
      </c>
      <c r="D417" s="167"/>
      <c r="E417" s="122" t="s">
        <v>572</v>
      </c>
      <c r="F417" s="164">
        <v>6.5</v>
      </c>
      <c r="G417" s="92">
        <v>8.5</v>
      </c>
      <c r="H417" s="91"/>
      <c r="I417" s="108">
        <f t="shared" si="21"/>
        <v>0</v>
      </c>
      <c r="J417" s="93"/>
      <c r="K417" s="110" t="s">
        <v>716</v>
      </c>
      <c r="L417" s="131" t="s">
        <v>714</v>
      </c>
      <c r="M417" s="18" t="s">
        <v>624</v>
      </c>
      <c r="N417" s="36" t="s">
        <v>420</v>
      </c>
      <c r="O417" s="43">
        <v>1.5</v>
      </c>
      <c r="P417" s="43">
        <f t="shared" si="19"/>
        <v>0</v>
      </c>
      <c r="R417" s="24">
        <v>200</v>
      </c>
      <c r="U417" s="7">
        <f t="shared" si="20"/>
        <v>0</v>
      </c>
      <c r="IV417" s="190"/>
    </row>
    <row r="418" spans="1:256" s="7" customFormat="1" ht="16.5" customHeight="1">
      <c r="A418" s="27" t="s">
        <v>579</v>
      </c>
      <c r="B418" s="121" t="s">
        <v>58</v>
      </c>
      <c r="C418" s="126" t="s">
        <v>409</v>
      </c>
      <c r="D418" s="122"/>
      <c r="E418" s="122" t="s">
        <v>402</v>
      </c>
      <c r="F418" s="164">
        <v>12.5</v>
      </c>
      <c r="G418" s="92">
        <v>16</v>
      </c>
      <c r="H418" s="91"/>
      <c r="I418" s="108">
        <f t="shared" si="21"/>
        <v>0</v>
      </c>
      <c r="J418" s="93"/>
      <c r="K418" s="112"/>
      <c r="L418" s="6"/>
      <c r="N418" s="36" t="s">
        <v>420</v>
      </c>
      <c r="O418" s="43">
        <v>3.5</v>
      </c>
      <c r="P418" s="43">
        <f t="shared" si="19"/>
        <v>0</v>
      </c>
      <c r="R418" s="24">
        <v>50</v>
      </c>
      <c r="U418" s="7">
        <f t="shared" si="20"/>
        <v>0</v>
      </c>
      <c r="IV418" s="190"/>
    </row>
    <row r="419" spans="1:256" s="7" customFormat="1" ht="16.5" customHeight="1">
      <c r="A419" s="27" t="s">
        <v>579</v>
      </c>
      <c r="B419" s="121" t="s">
        <v>59</v>
      </c>
      <c r="C419" s="122" t="s">
        <v>670</v>
      </c>
      <c r="D419" s="122" t="s">
        <v>400</v>
      </c>
      <c r="E419" s="122" t="s">
        <v>433</v>
      </c>
      <c r="F419" s="164">
        <v>5</v>
      </c>
      <c r="G419" s="92">
        <v>6.5</v>
      </c>
      <c r="H419" s="91"/>
      <c r="I419" s="108">
        <f t="shared" si="21"/>
        <v>0</v>
      </c>
      <c r="J419" s="93"/>
      <c r="K419" s="112"/>
      <c r="L419" s="6"/>
      <c r="N419" s="36" t="s">
        <v>399</v>
      </c>
      <c r="O419" s="42">
        <v>1</v>
      </c>
      <c r="P419" s="43">
        <f t="shared" si="19"/>
        <v>0</v>
      </c>
      <c r="R419" s="24">
        <v>300</v>
      </c>
      <c r="U419" s="7">
        <f t="shared" si="20"/>
        <v>0</v>
      </c>
      <c r="IV419" s="190"/>
    </row>
    <row r="420" spans="1:256" s="7" customFormat="1" ht="16.5" customHeight="1">
      <c r="A420" s="27" t="s">
        <v>579</v>
      </c>
      <c r="B420" s="121" t="s">
        <v>59</v>
      </c>
      <c r="C420" s="122" t="s">
        <v>393</v>
      </c>
      <c r="D420" s="122" t="s">
        <v>495</v>
      </c>
      <c r="E420" s="122" t="s">
        <v>496</v>
      </c>
      <c r="F420" s="164">
        <v>6.5</v>
      </c>
      <c r="G420" s="92">
        <v>8.5</v>
      </c>
      <c r="H420" s="91"/>
      <c r="I420" s="108">
        <f t="shared" si="21"/>
        <v>0</v>
      </c>
      <c r="J420" s="93"/>
      <c r="K420" s="112"/>
      <c r="L420" s="6"/>
      <c r="N420" s="36" t="s">
        <v>399</v>
      </c>
      <c r="O420" s="43">
        <v>1.5</v>
      </c>
      <c r="P420" s="43">
        <f t="shared" si="19"/>
        <v>0</v>
      </c>
      <c r="R420" s="24">
        <v>200</v>
      </c>
      <c r="U420" s="7">
        <f t="shared" si="20"/>
        <v>0</v>
      </c>
      <c r="IV420" s="190"/>
    </row>
    <row r="421" spans="1:256" s="7" customFormat="1" ht="16.5" customHeight="1">
      <c r="A421" s="27" t="s">
        <v>579</v>
      </c>
      <c r="B421" s="121" t="s">
        <v>60</v>
      </c>
      <c r="C421" s="126" t="s">
        <v>469</v>
      </c>
      <c r="D421" s="126"/>
      <c r="E421" s="126" t="s">
        <v>572</v>
      </c>
      <c r="F421" s="164">
        <v>12.5</v>
      </c>
      <c r="G421" s="92">
        <v>16</v>
      </c>
      <c r="H421" s="91"/>
      <c r="I421" s="108">
        <f t="shared" si="21"/>
        <v>0</v>
      </c>
      <c r="J421" s="93"/>
      <c r="K421" s="110" t="s">
        <v>716</v>
      </c>
      <c r="L421" s="131" t="s">
        <v>714</v>
      </c>
      <c r="M421" s="18" t="s">
        <v>624</v>
      </c>
      <c r="N421" s="36"/>
      <c r="O421" s="43">
        <v>3</v>
      </c>
      <c r="P421" s="43">
        <f t="shared" si="19"/>
        <v>0</v>
      </c>
      <c r="R421" s="24">
        <v>85</v>
      </c>
      <c r="U421" s="7">
        <f t="shared" si="20"/>
        <v>0</v>
      </c>
      <c r="IV421" s="190"/>
    </row>
    <row r="422" spans="1:256" s="7" customFormat="1" ht="16.5" customHeight="1">
      <c r="A422" s="27" t="s">
        <v>579</v>
      </c>
      <c r="B422" s="121" t="s">
        <v>61</v>
      </c>
      <c r="C422" s="126" t="s">
        <v>435</v>
      </c>
      <c r="D422" s="122"/>
      <c r="E422" s="122" t="s">
        <v>481</v>
      </c>
      <c r="F422" s="164">
        <v>6.5</v>
      </c>
      <c r="G422" s="92">
        <v>8.5</v>
      </c>
      <c r="H422" s="91"/>
      <c r="I422" s="108">
        <f t="shared" si="21"/>
        <v>0</v>
      </c>
      <c r="J422" s="93"/>
      <c r="K422" s="110" t="s">
        <v>716</v>
      </c>
      <c r="L422" s="131" t="s">
        <v>714</v>
      </c>
      <c r="M422" s="18" t="s">
        <v>624</v>
      </c>
      <c r="N422" s="36" t="s">
        <v>420</v>
      </c>
      <c r="O422" s="43">
        <v>1.5</v>
      </c>
      <c r="P422" s="43">
        <f t="shared" si="19"/>
        <v>0</v>
      </c>
      <c r="R422" s="24">
        <v>200</v>
      </c>
      <c r="U422" s="7">
        <f t="shared" si="20"/>
        <v>0</v>
      </c>
      <c r="IV422" s="190"/>
    </row>
    <row r="423" spans="1:256" s="7" customFormat="1" ht="16.5" customHeight="1">
      <c r="A423" s="27" t="s">
        <v>579</v>
      </c>
      <c r="B423" s="121" t="s">
        <v>62</v>
      </c>
      <c r="C423" s="122" t="s">
        <v>393</v>
      </c>
      <c r="D423" s="122"/>
      <c r="E423" s="122" t="s">
        <v>453</v>
      </c>
      <c r="F423" s="164">
        <v>6.5</v>
      </c>
      <c r="G423" s="92">
        <v>8.5</v>
      </c>
      <c r="H423" s="91"/>
      <c r="I423" s="108">
        <f t="shared" si="21"/>
        <v>0</v>
      </c>
      <c r="J423" s="93"/>
      <c r="K423" s="112"/>
      <c r="L423" s="6"/>
      <c r="N423" s="36" t="s">
        <v>415</v>
      </c>
      <c r="O423" s="43">
        <v>1.5</v>
      </c>
      <c r="P423" s="43">
        <f t="shared" si="19"/>
        <v>0</v>
      </c>
      <c r="R423" s="24">
        <v>200</v>
      </c>
      <c r="U423" s="7">
        <f t="shared" si="20"/>
        <v>0</v>
      </c>
      <c r="IV423" s="190"/>
    </row>
    <row r="424" spans="1:256" s="7" customFormat="1" ht="21" customHeight="1">
      <c r="A424" s="27" t="s">
        <v>579</v>
      </c>
      <c r="B424" s="121" t="s">
        <v>62</v>
      </c>
      <c r="C424" s="126" t="s">
        <v>212</v>
      </c>
      <c r="D424" s="126">
        <v>100</v>
      </c>
      <c r="E424" s="122"/>
      <c r="F424" s="164">
        <v>22</v>
      </c>
      <c r="G424" s="92">
        <v>28</v>
      </c>
      <c r="H424" s="91"/>
      <c r="I424" s="108">
        <f t="shared" si="21"/>
        <v>0</v>
      </c>
      <c r="J424" s="93"/>
      <c r="K424" s="112"/>
      <c r="L424" s="6"/>
      <c r="N424" s="36" t="s">
        <v>415</v>
      </c>
      <c r="O424" s="43">
        <v>3</v>
      </c>
      <c r="P424" s="43">
        <f t="shared" si="19"/>
        <v>0</v>
      </c>
      <c r="R424" s="24">
        <v>60</v>
      </c>
      <c r="U424" s="7">
        <f t="shared" si="20"/>
        <v>0</v>
      </c>
      <c r="IV424" s="190"/>
    </row>
    <row r="425" spans="1:256" s="7" customFormat="1" ht="16.5" customHeight="1">
      <c r="A425" s="27" t="s">
        <v>579</v>
      </c>
      <c r="B425" s="121" t="s">
        <v>63</v>
      </c>
      <c r="C425" s="126" t="s">
        <v>393</v>
      </c>
      <c r="D425" s="122"/>
      <c r="E425" s="122" t="s">
        <v>402</v>
      </c>
      <c r="F425" s="164">
        <v>6.5</v>
      </c>
      <c r="G425" s="92">
        <v>9</v>
      </c>
      <c r="H425" s="91"/>
      <c r="I425" s="108">
        <f t="shared" si="21"/>
        <v>0</v>
      </c>
      <c r="J425" s="93"/>
      <c r="K425" s="112"/>
      <c r="L425" s="6"/>
      <c r="N425" s="36" t="s">
        <v>420</v>
      </c>
      <c r="O425" s="43">
        <v>1.5</v>
      </c>
      <c r="P425" s="43">
        <f t="shared" si="19"/>
        <v>0</v>
      </c>
      <c r="R425" s="24">
        <v>200</v>
      </c>
      <c r="U425" s="7">
        <f t="shared" si="20"/>
        <v>0</v>
      </c>
      <c r="IV425" s="190"/>
    </row>
    <row r="426" spans="1:256" s="7" customFormat="1" ht="20.25" customHeight="1">
      <c r="A426" s="27" t="s">
        <v>579</v>
      </c>
      <c r="B426" s="121" t="s">
        <v>63</v>
      </c>
      <c r="C426" s="126" t="s">
        <v>212</v>
      </c>
      <c r="D426" s="126">
        <v>100</v>
      </c>
      <c r="E426" s="122"/>
      <c r="F426" s="164">
        <v>22</v>
      </c>
      <c r="G426" s="92">
        <v>28</v>
      </c>
      <c r="H426" s="91"/>
      <c r="I426" s="108">
        <f t="shared" si="21"/>
        <v>0</v>
      </c>
      <c r="J426" s="93"/>
      <c r="K426" s="112"/>
      <c r="L426" s="6"/>
      <c r="N426" s="36" t="s">
        <v>420</v>
      </c>
      <c r="O426" s="43">
        <v>3</v>
      </c>
      <c r="P426" s="43">
        <f t="shared" si="19"/>
        <v>0</v>
      </c>
      <c r="R426" s="24">
        <v>60</v>
      </c>
      <c r="U426" s="7">
        <f t="shared" si="20"/>
        <v>0</v>
      </c>
      <c r="IV426" s="190"/>
    </row>
    <row r="427" spans="1:256" s="7" customFormat="1" ht="16.5" customHeight="1">
      <c r="A427" s="27" t="s">
        <v>579</v>
      </c>
      <c r="B427" s="121" t="s">
        <v>64</v>
      </c>
      <c r="C427" s="126" t="s">
        <v>435</v>
      </c>
      <c r="D427" s="122"/>
      <c r="E427" s="122" t="s">
        <v>481</v>
      </c>
      <c r="F427" s="164">
        <v>6.5</v>
      </c>
      <c r="G427" s="92">
        <v>8.5</v>
      </c>
      <c r="H427" s="91"/>
      <c r="I427" s="108">
        <f t="shared" si="21"/>
        <v>0</v>
      </c>
      <c r="J427" s="93"/>
      <c r="K427" s="110" t="s">
        <v>716</v>
      </c>
      <c r="L427" s="131" t="s">
        <v>714</v>
      </c>
      <c r="M427" s="18" t="s">
        <v>624</v>
      </c>
      <c r="N427" s="36" t="s">
        <v>399</v>
      </c>
      <c r="O427" s="43">
        <v>1.5</v>
      </c>
      <c r="P427" s="43">
        <f t="shared" si="19"/>
        <v>0</v>
      </c>
      <c r="R427" s="24">
        <v>200</v>
      </c>
      <c r="U427" s="7">
        <f t="shared" si="20"/>
        <v>0</v>
      </c>
      <c r="IV427" s="190"/>
    </row>
    <row r="428" spans="1:256" s="7" customFormat="1" ht="16.5" customHeight="1">
      <c r="A428" s="27" t="s">
        <v>621</v>
      </c>
      <c r="B428" s="121" t="s">
        <v>65</v>
      </c>
      <c r="C428" s="126" t="s">
        <v>556</v>
      </c>
      <c r="D428" s="166" t="s">
        <v>377</v>
      </c>
      <c r="E428" s="122"/>
      <c r="F428" s="164">
        <v>144</v>
      </c>
      <c r="G428" s="92">
        <v>180</v>
      </c>
      <c r="H428" s="91"/>
      <c r="I428" s="108">
        <f t="shared" si="21"/>
        <v>0</v>
      </c>
      <c r="J428" s="93"/>
      <c r="K428" s="112"/>
      <c r="L428" s="6"/>
      <c r="N428" s="36" t="s">
        <v>403</v>
      </c>
      <c r="O428" s="43">
        <v>15</v>
      </c>
      <c r="P428" s="43">
        <f t="shared" si="19"/>
        <v>0</v>
      </c>
      <c r="R428" s="24">
        <v>6</v>
      </c>
      <c r="U428" s="7">
        <f t="shared" si="20"/>
        <v>0</v>
      </c>
      <c r="IV428" s="190"/>
    </row>
    <row r="429" spans="1:256" s="7" customFormat="1" ht="16.5" customHeight="1">
      <c r="A429" s="27" t="s">
        <v>621</v>
      </c>
      <c r="B429" s="121" t="s">
        <v>65</v>
      </c>
      <c r="C429" s="126" t="s">
        <v>378</v>
      </c>
      <c r="D429" s="166" t="s">
        <v>282</v>
      </c>
      <c r="E429" s="122"/>
      <c r="F429" s="164">
        <v>224</v>
      </c>
      <c r="G429" s="92">
        <v>280</v>
      </c>
      <c r="H429" s="91"/>
      <c r="I429" s="108">
        <f t="shared" si="21"/>
        <v>0</v>
      </c>
      <c r="J429" s="93"/>
      <c r="K429" s="112"/>
      <c r="L429" s="6"/>
      <c r="N429" s="36" t="s">
        <v>403</v>
      </c>
      <c r="O429" s="43">
        <v>30</v>
      </c>
      <c r="P429" s="43">
        <f t="shared" si="19"/>
        <v>0</v>
      </c>
      <c r="R429" s="24">
        <v>4</v>
      </c>
      <c r="U429" s="7">
        <f t="shared" si="20"/>
        <v>0</v>
      </c>
      <c r="IV429" s="190"/>
    </row>
    <row r="430" spans="1:256" s="7" customFormat="1" ht="16.5" customHeight="1">
      <c r="A430" s="27" t="s">
        <v>621</v>
      </c>
      <c r="B430" s="121" t="s">
        <v>66</v>
      </c>
      <c r="C430" s="126" t="s">
        <v>560</v>
      </c>
      <c r="D430" s="122" t="s">
        <v>486</v>
      </c>
      <c r="E430" s="126"/>
      <c r="F430" s="164">
        <v>6.9</v>
      </c>
      <c r="G430" s="92">
        <v>9</v>
      </c>
      <c r="H430" s="91"/>
      <c r="I430" s="108">
        <f t="shared" si="21"/>
        <v>0</v>
      </c>
      <c r="J430" s="93"/>
      <c r="K430" s="112"/>
      <c r="L430" s="6"/>
      <c r="N430" s="36" t="s">
        <v>396</v>
      </c>
      <c r="O430" s="43">
        <v>1.5</v>
      </c>
      <c r="P430" s="43">
        <f t="shared" si="19"/>
        <v>0</v>
      </c>
      <c r="R430" s="24">
        <v>200</v>
      </c>
      <c r="U430" s="7">
        <f t="shared" si="20"/>
        <v>0</v>
      </c>
      <c r="IV430" s="190"/>
    </row>
    <row r="431" spans="1:256" s="7" customFormat="1" ht="16.5" customHeight="1">
      <c r="A431" s="27" t="s">
        <v>621</v>
      </c>
      <c r="B431" s="121" t="s">
        <v>66</v>
      </c>
      <c r="C431" s="126" t="s">
        <v>469</v>
      </c>
      <c r="D431" s="122" t="s">
        <v>481</v>
      </c>
      <c r="E431" s="122" t="s">
        <v>481</v>
      </c>
      <c r="F431" s="164">
        <v>14.4</v>
      </c>
      <c r="G431" s="92">
        <v>18</v>
      </c>
      <c r="H431" s="91"/>
      <c r="I431" s="108">
        <f t="shared" si="21"/>
        <v>0</v>
      </c>
      <c r="J431" s="93"/>
      <c r="K431" s="110" t="s">
        <v>716</v>
      </c>
      <c r="L431" s="131" t="s">
        <v>714</v>
      </c>
      <c r="M431" s="18" t="s">
        <v>624</v>
      </c>
      <c r="N431" s="36" t="s">
        <v>396</v>
      </c>
      <c r="O431" s="43">
        <v>3</v>
      </c>
      <c r="P431" s="43">
        <f t="shared" si="19"/>
        <v>0</v>
      </c>
      <c r="R431" s="24">
        <v>85</v>
      </c>
      <c r="U431" s="7">
        <f t="shared" si="20"/>
        <v>0</v>
      </c>
      <c r="IV431" s="190"/>
    </row>
    <row r="432" spans="1:256" s="7" customFormat="1" ht="16.5" customHeight="1">
      <c r="A432" s="27" t="s">
        <v>621</v>
      </c>
      <c r="B432" s="121" t="s">
        <v>66</v>
      </c>
      <c r="C432" s="126" t="s">
        <v>69</v>
      </c>
      <c r="D432" s="122" t="s">
        <v>478</v>
      </c>
      <c r="E432" s="165" t="s">
        <v>481</v>
      </c>
      <c r="F432" s="164">
        <v>24</v>
      </c>
      <c r="G432" s="92">
        <v>30</v>
      </c>
      <c r="H432" s="91"/>
      <c r="I432" s="108">
        <f t="shared" si="21"/>
        <v>0</v>
      </c>
      <c r="J432" s="93"/>
      <c r="K432" s="110" t="s">
        <v>716</v>
      </c>
      <c r="L432" s="131" t="s">
        <v>714</v>
      </c>
      <c r="M432" s="18" t="s">
        <v>624</v>
      </c>
      <c r="N432" s="36" t="s">
        <v>396</v>
      </c>
      <c r="O432" s="43">
        <v>3</v>
      </c>
      <c r="P432" s="43">
        <f t="shared" si="19"/>
        <v>0</v>
      </c>
      <c r="R432" s="24">
        <v>60</v>
      </c>
      <c r="U432" s="7">
        <f t="shared" si="20"/>
        <v>0</v>
      </c>
      <c r="IV432" s="190"/>
    </row>
    <row r="433" spans="1:256" s="7" customFormat="1" ht="16.5" customHeight="1">
      <c r="A433" s="27" t="s">
        <v>621</v>
      </c>
      <c r="B433" s="121" t="s">
        <v>67</v>
      </c>
      <c r="C433" s="126" t="s">
        <v>393</v>
      </c>
      <c r="D433" s="122"/>
      <c r="E433" s="122" t="s">
        <v>402</v>
      </c>
      <c r="F433" s="164">
        <v>6.9</v>
      </c>
      <c r="G433" s="92">
        <v>9</v>
      </c>
      <c r="H433" s="91"/>
      <c r="I433" s="108">
        <f t="shared" si="21"/>
        <v>0</v>
      </c>
      <c r="J433" s="93"/>
      <c r="K433" s="112"/>
      <c r="L433" s="6"/>
      <c r="N433" s="36"/>
      <c r="O433" s="43">
        <v>1.5</v>
      </c>
      <c r="P433" s="43">
        <f t="shared" si="19"/>
        <v>0</v>
      </c>
      <c r="R433" s="24">
        <v>200</v>
      </c>
      <c r="U433" s="7">
        <f t="shared" si="20"/>
        <v>0</v>
      </c>
      <c r="IV433" s="190"/>
    </row>
    <row r="434" spans="1:256" s="7" customFormat="1" ht="16.5" customHeight="1">
      <c r="A434" s="27" t="s">
        <v>621</v>
      </c>
      <c r="B434" s="121" t="s">
        <v>68</v>
      </c>
      <c r="C434" s="126" t="s">
        <v>560</v>
      </c>
      <c r="D434" s="122" t="s">
        <v>405</v>
      </c>
      <c r="E434" s="122" t="s">
        <v>405</v>
      </c>
      <c r="F434" s="164">
        <v>6.9</v>
      </c>
      <c r="G434" s="92">
        <v>9</v>
      </c>
      <c r="H434" s="91"/>
      <c r="I434" s="108">
        <f t="shared" si="21"/>
        <v>0</v>
      </c>
      <c r="J434" s="93"/>
      <c r="K434" s="112"/>
      <c r="L434" s="6"/>
      <c r="N434" s="36" t="s">
        <v>399</v>
      </c>
      <c r="O434" s="43">
        <v>1.5</v>
      </c>
      <c r="P434" s="43">
        <f t="shared" si="19"/>
        <v>0</v>
      </c>
      <c r="R434" s="24">
        <v>200</v>
      </c>
      <c r="U434" s="7">
        <f t="shared" si="20"/>
        <v>0</v>
      </c>
      <c r="IV434" s="190"/>
    </row>
    <row r="435" spans="1:256" s="7" customFormat="1" ht="16.5" customHeight="1">
      <c r="A435" s="27" t="s">
        <v>621</v>
      </c>
      <c r="B435" s="121" t="s">
        <v>68</v>
      </c>
      <c r="C435" s="126" t="s">
        <v>406</v>
      </c>
      <c r="D435" s="122" t="s">
        <v>433</v>
      </c>
      <c r="E435" s="122" t="s">
        <v>433</v>
      </c>
      <c r="F435" s="164">
        <v>14.4</v>
      </c>
      <c r="G435" s="92">
        <v>18</v>
      </c>
      <c r="H435" s="91"/>
      <c r="I435" s="108">
        <f t="shared" si="21"/>
        <v>0</v>
      </c>
      <c r="J435" s="93"/>
      <c r="K435" s="112"/>
      <c r="L435" s="6"/>
      <c r="N435" s="36" t="s">
        <v>399</v>
      </c>
      <c r="O435" s="43">
        <v>3</v>
      </c>
      <c r="P435" s="43">
        <f t="shared" si="19"/>
        <v>0</v>
      </c>
      <c r="R435" s="24">
        <v>85</v>
      </c>
      <c r="U435" s="7">
        <f t="shared" si="20"/>
        <v>0</v>
      </c>
      <c r="IV435" s="190"/>
    </row>
    <row r="436" spans="1:256" s="7" customFormat="1" ht="18" customHeight="1">
      <c r="A436" s="27" t="s">
        <v>621</v>
      </c>
      <c r="B436" s="121" t="s">
        <v>68</v>
      </c>
      <c r="C436" s="126" t="s">
        <v>69</v>
      </c>
      <c r="D436" s="122" t="s">
        <v>478</v>
      </c>
      <c r="E436" s="165" t="s">
        <v>481</v>
      </c>
      <c r="F436" s="164">
        <v>24</v>
      </c>
      <c r="G436" s="92">
        <v>30</v>
      </c>
      <c r="H436" s="91"/>
      <c r="I436" s="108">
        <f t="shared" si="21"/>
        <v>0</v>
      </c>
      <c r="J436" s="93"/>
      <c r="K436" s="110" t="s">
        <v>716</v>
      </c>
      <c r="L436" s="131" t="s">
        <v>714</v>
      </c>
      <c r="M436" s="18" t="s">
        <v>624</v>
      </c>
      <c r="N436" s="36" t="s">
        <v>399</v>
      </c>
      <c r="O436" s="43">
        <v>3</v>
      </c>
      <c r="P436" s="43">
        <f t="shared" si="19"/>
        <v>0</v>
      </c>
      <c r="R436" s="24">
        <v>60</v>
      </c>
      <c r="U436" s="7">
        <f t="shared" si="20"/>
        <v>0</v>
      </c>
      <c r="IV436" s="190"/>
    </row>
    <row r="437" spans="1:256" s="7" customFormat="1" ht="16.5" customHeight="1">
      <c r="A437" s="27" t="s">
        <v>621</v>
      </c>
      <c r="B437" s="121" t="s">
        <v>70</v>
      </c>
      <c r="C437" s="126" t="s">
        <v>560</v>
      </c>
      <c r="D437" s="122" t="s">
        <v>413</v>
      </c>
      <c r="E437" s="122" t="s">
        <v>486</v>
      </c>
      <c r="F437" s="164">
        <v>6.9</v>
      </c>
      <c r="G437" s="92">
        <v>9</v>
      </c>
      <c r="H437" s="91"/>
      <c r="I437" s="108">
        <f t="shared" si="21"/>
        <v>0</v>
      </c>
      <c r="J437" s="93"/>
      <c r="K437" s="112"/>
      <c r="L437" s="132"/>
      <c r="M437" s="8"/>
      <c r="N437" s="36" t="s">
        <v>399</v>
      </c>
      <c r="O437" s="43">
        <v>1.5</v>
      </c>
      <c r="P437" s="43">
        <f t="shared" si="19"/>
        <v>0</v>
      </c>
      <c r="R437" s="24">
        <v>200</v>
      </c>
      <c r="U437" s="7">
        <f t="shared" si="20"/>
        <v>0</v>
      </c>
      <c r="IV437" s="190"/>
    </row>
    <row r="438" spans="1:256" s="7" customFormat="1" ht="16.5" customHeight="1">
      <c r="A438" s="27" t="s">
        <v>621</v>
      </c>
      <c r="B438" s="121" t="s">
        <v>70</v>
      </c>
      <c r="C438" s="126" t="s">
        <v>469</v>
      </c>
      <c r="D438" s="122" t="s">
        <v>572</v>
      </c>
      <c r="E438" s="122" t="s">
        <v>572</v>
      </c>
      <c r="F438" s="164">
        <v>14.4</v>
      </c>
      <c r="G438" s="92">
        <v>18</v>
      </c>
      <c r="H438" s="91"/>
      <c r="I438" s="108">
        <f t="shared" si="21"/>
        <v>0</v>
      </c>
      <c r="J438" s="93"/>
      <c r="K438" s="110" t="s">
        <v>716</v>
      </c>
      <c r="L438" s="131" t="s">
        <v>714</v>
      </c>
      <c r="M438" s="18" t="s">
        <v>624</v>
      </c>
      <c r="N438" s="36" t="s">
        <v>399</v>
      </c>
      <c r="O438" s="43">
        <v>3</v>
      </c>
      <c r="P438" s="43">
        <f t="shared" si="19"/>
        <v>0</v>
      </c>
      <c r="R438" s="24">
        <v>85</v>
      </c>
      <c r="U438" s="7">
        <f t="shared" si="20"/>
        <v>0</v>
      </c>
      <c r="IV438" s="190"/>
    </row>
    <row r="439" spans="1:256" s="7" customFormat="1" ht="16.5" customHeight="1">
      <c r="A439" s="27" t="s">
        <v>621</v>
      </c>
      <c r="B439" s="121" t="s">
        <v>70</v>
      </c>
      <c r="C439" s="126" t="s">
        <v>69</v>
      </c>
      <c r="D439" s="122" t="s">
        <v>478</v>
      </c>
      <c r="E439" s="122"/>
      <c r="F439" s="164">
        <v>24</v>
      </c>
      <c r="G439" s="92">
        <v>30</v>
      </c>
      <c r="H439" s="91"/>
      <c r="I439" s="108">
        <f t="shared" si="21"/>
        <v>0</v>
      </c>
      <c r="J439" s="93"/>
      <c r="K439" s="110" t="s">
        <v>716</v>
      </c>
      <c r="L439" s="131" t="s">
        <v>714</v>
      </c>
      <c r="M439" s="18" t="s">
        <v>624</v>
      </c>
      <c r="N439" s="36" t="s">
        <v>399</v>
      </c>
      <c r="O439" s="43">
        <v>3</v>
      </c>
      <c r="P439" s="43">
        <f t="shared" si="19"/>
        <v>0</v>
      </c>
      <c r="R439" s="24">
        <v>60</v>
      </c>
      <c r="U439" s="7">
        <f t="shared" si="20"/>
        <v>0</v>
      </c>
      <c r="IV439" s="190"/>
    </row>
    <row r="440" spans="1:256" s="7" customFormat="1" ht="16.5" customHeight="1">
      <c r="A440" s="27" t="s">
        <v>621</v>
      </c>
      <c r="B440" s="121" t="s">
        <v>71</v>
      </c>
      <c r="C440" s="126" t="s">
        <v>406</v>
      </c>
      <c r="D440" s="122"/>
      <c r="E440" s="122" t="s">
        <v>418</v>
      </c>
      <c r="F440" s="164">
        <v>14.4</v>
      </c>
      <c r="G440" s="92">
        <v>18</v>
      </c>
      <c r="H440" s="91"/>
      <c r="I440" s="108">
        <f t="shared" si="21"/>
        <v>0</v>
      </c>
      <c r="J440" s="93"/>
      <c r="K440" s="112"/>
      <c r="L440" s="6"/>
      <c r="N440" s="36"/>
      <c r="O440" s="43">
        <v>3</v>
      </c>
      <c r="P440" s="43">
        <f t="shared" si="19"/>
        <v>0</v>
      </c>
      <c r="R440" s="24">
        <v>85</v>
      </c>
      <c r="U440" s="7">
        <f t="shared" si="20"/>
        <v>0</v>
      </c>
      <c r="IV440" s="190"/>
    </row>
    <row r="441" spans="1:256" s="7" customFormat="1" ht="16.5" customHeight="1">
      <c r="A441" s="27" t="s">
        <v>621</v>
      </c>
      <c r="B441" s="121" t="s">
        <v>72</v>
      </c>
      <c r="C441" s="126" t="s">
        <v>571</v>
      </c>
      <c r="D441" s="126" t="s">
        <v>558</v>
      </c>
      <c r="E441" s="126"/>
      <c r="F441" s="164">
        <v>6.9</v>
      </c>
      <c r="G441" s="92">
        <v>9</v>
      </c>
      <c r="H441" s="91"/>
      <c r="I441" s="108">
        <f t="shared" si="21"/>
        <v>0</v>
      </c>
      <c r="J441" s="93"/>
      <c r="K441" s="110" t="s">
        <v>716</v>
      </c>
      <c r="L441" s="131" t="s">
        <v>714</v>
      </c>
      <c r="M441" s="18" t="s">
        <v>624</v>
      </c>
      <c r="N441" s="36" t="s">
        <v>399</v>
      </c>
      <c r="O441" s="43">
        <v>1.5</v>
      </c>
      <c r="P441" s="43">
        <f t="shared" si="19"/>
        <v>0</v>
      </c>
      <c r="R441" s="24">
        <v>200</v>
      </c>
      <c r="U441" s="7">
        <f t="shared" si="20"/>
        <v>0</v>
      </c>
      <c r="IV441" s="190"/>
    </row>
    <row r="442" spans="1:256" s="7" customFormat="1" ht="16.5" customHeight="1">
      <c r="A442" s="27" t="s">
        <v>621</v>
      </c>
      <c r="B442" s="121" t="s">
        <v>73</v>
      </c>
      <c r="C442" s="126" t="s">
        <v>560</v>
      </c>
      <c r="D442" s="122" t="s">
        <v>433</v>
      </c>
      <c r="E442" s="122" t="s">
        <v>486</v>
      </c>
      <c r="F442" s="164">
        <v>6.9</v>
      </c>
      <c r="G442" s="92">
        <v>9</v>
      </c>
      <c r="H442" s="91"/>
      <c r="I442" s="108">
        <f t="shared" si="21"/>
        <v>0</v>
      </c>
      <c r="J442" s="93"/>
      <c r="K442" s="112"/>
      <c r="L442" s="6"/>
      <c r="N442" s="36" t="s">
        <v>399</v>
      </c>
      <c r="O442" s="43">
        <v>1.5</v>
      </c>
      <c r="P442" s="43">
        <f t="shared" si="19"/>
        <v>0</v>
      </c>
      <c r="R442" s="24">
        <v>200</v>
      </c>
      <c r="U442" s="7">
        <f t="shared" si="20"/>
        <v>0</v>
      </c>
      <c r="IV442" s="190"/>
    </row>
    <row r="443" spans="1:256" s="7" customFormat="1" ht="16.5" customHeight="1">
      <c r="A443" s="27" t="s">
        <v>621</v>
      </c>
      <c r="B443" s="121" t="s">
        <v>74</v>
      </c>
      <c r="C443" s="126" t="s">
        <v>393</v>
      </c>
      <c r="D443" s="122" t="s">
        <v>430</v>
      </c>
      <c r="E443" s="126"/>
      <c r="F443" s="164">
        <v>10</v>
      </c>
      <c r="G443" s="92">
        <v>12.5</v>
      </c>
      <c r="H443" s="91"/>
      <c r="I443" s="108">
        <f t="shared" si="21"/>
        <v>0</v>
      </c>
      <c r="J443" s="93"/>
      <c r="K443" s="112"/>
      <c r="L443" s="6"/>
      <c r="N443" s="36" t="s">
        <v>396</v>
      </c>
      <c r="O443" s="43">
        <v>1.5</v>
      </c>
      <c r="P443" s="43">
        <f t="shared" si="19"/>
        <v>0</v>
      </c>
      <c r="R443" s="24">
        <v>200</v>
      </c>
      <c r="U443" s="7">
        <f t="shared" si="20"/>
        <v>0</v>
      </c>
      <c r="IV443" s="190"/>
    </row>
    <row r="444" spans="1:256" s="7" customFormat="1" ht="16.5" customHeight="1">
      <c r="A444" s="27" t="s">
        <v>621</v>
      </c>
      <c r="B444" s="121" t="s">
        <v>75</v>
      </c>
      <c r="C444" s="126" t="s">
        <v>452</v>
      </c>
      <c r="D444" s="122" t="s">
        <v>379</v>
      </c>
      <c r="E444" s="167"/>
      <c r="F444" s="164">
        <v>78</v>
      </c>
      <c r="G444" s="92">
        <v>98</v>
      </c>
      <c r="H444" s="91"/>
      <c r="I444" s="108">
        <f t="shared" si="21"/>
        <v>0</v>
      </c>
      <c r="J444" s="93"/>
      <c r="K444" s="112"/>
      <c r="L444" s="6"/>
      <c r="N444" s="36" t="s">
        <v>396</v>
      </c>
      <c r="O444" s="43">
        <v>11</v>
      </c>
      <c r="P444" s="43">
        <f t="shared" si="19"/>
        <v>0</v>
      </c>
      <c r="R444" s="24">
        <v>25</v>
      </c>
      <c r="U444" s="7">
        <f t="shared" si="20"/>
        <v>0</v>
      </c>
      <c r="IV444" s="190"/>
    </row>
    <row r="445" spans="1:256" s="7" customFormat="1" ht="16.5" customHeight="1">
      <c r="A445" s="27" t="s">
        <v>621</v>
      </c>
      <c r="B445" s="121" t="s">
        <v>76</v>
      </c>
      <c r="C445" s="126" t="s">
        <v>409</v>
      </c>
      <c r="D445" s="122" t="s">
        <v>653</v>
      </c>
      <c r="E445" s="126"/>
      <c r="F445" s="164">
        <v>92</v>
      </c>
      <c r="G445" s="92">
        <v>115</v>
      </c>
      <c r="H445" s="91"/>
      <c r="I445" s="108">
        <f t="shared" si="21"/>
        <v>0</v>
      </c>
      <c r="J445" s="93"/>
      <c r="K445" s="112"/>
      <c r="L445" s="6"/>
      <c r="N445" s="36" t="s">
        <v>396</v>
      </c>
      <c r="O445" s="43">
        <v>3.5</v>
      </c>
      <c r="P445" s="43">
        <f t="shared" si="19"/>
        <v>0</v>
      </c>
      <c r="R445" s="24">
        <v>50</v>
      </c>
      <c r="U445" s="7">
        <f t="shared" si="20"/>
        <v>0</v>
      </c>
      <c r="IV445" s="190"/>
    </row>
    <row r="446" spans="1:256" s="7" customFormat="1" ht="16.5" customHeight="1">
      <c r="A446" s="27" t="s">
        <v>621</v>
      </c>
      <c r="B446" s="123" t="s">
        <v>543</v>
      </c>
      <c r="C446" s="126" t="s">
        <v>528</v>
      </c>
      <c r="D446" s="166" t="s">
        <v>544</v>
      </c>
      <c r="E446" s="126"/>
      <c r="F446" s="164">
        <v>41.6</v>
      </c>
      <c r="G446" s="92">
        <v>52</v>
      </c>
      <c r="H446" s="91"/>
      <c r="I446" s="108">
        <f t="shared" si="21"/>
        <v>0</v>
      </c>
      <c r="J446" s="93"/>
      <c r="K446" s="112"/>
      <c r="L446" s="6"/>
      <c r="N446" s="36"/>
      <c r="O446" s="43">
        <v>2.5</v>
      </c>
      <c r="P446" s="43">
        <f t="shared" si="19"/>
        <v>0</v>
      </c>
      <c r="R446" s="24">
        <v>80</v>
      </c>
      <c r="U446" s="7">
        <f t="shared" si="20"/>
        <v>0</v>
      </c>
      <c r="IV446" s="190"/>
    </row>
    <row r="447" spans="1:256" s="7" customFormat="1" ht="16.5" customHeight="1">
      <c r="A447" s="27" t="s">
        <v>621</v>
      </c>
      <c r="B447" s="121" t="s">
        <v>99</v>
      </c>
      <c r="C447" s="126" t="s">
        <v>393</v>
      </c>
      <c r="D447" s="122" t="s">
        <v>495</v>
      </c>
      <c r="E447" s="126"/>
      <c r="F447" s="164">
        <v>7.5</v>
      </c>
      <c r="G447" s="92">
        <v>9.5</v>
      </c>
      <c r="H447" s="91"/>
      <c r="I447" s="108">
        <f t="shared" si="21"/>
        <v>0</v>
      </c>
      <c r="J447" s="93"/>
      <c r="K447" s="112"/>
      <c r="L447" s="6"/>
      <c r="N447" s="36" t="s">
        <v>396</v>
      </c>
      <c r="O447" s="43">
        <v>1.5</v>
      </c>
      <c r="P447" s="43">
        <f t="shared" si="19"/>
        <v>0</v>
      </c>
      <c r="R447" s="24">
        <v>200</v>
      </c>
      <c r="U447" s="7">
        <f t="shared" si="20"/>
        <v>0</v>
      </c>
      <c r="IV447" s="190"/>
    </row>
    <row r="448" spans="1:256" s="7" customFormat="1" ht="16.5" customHeight="1">
      <c r="A448" s="27" t="s">
        <v>621</v>
      </c>
      <c r="B448" s="121" t="s">
        <v>99</v>
      </c>
      <c r="C448" s="126" t="s">
        <v>406</v>
      </c>
      <c r="D448" s="122" t="s">
        <v>395</v>
      </c>
      <c r="E448" s="126"/>
      <c r="F448" s="164">
        <v>14</v>
      </c>
      <c r="G448" s="92">
        <v>18</v>
      </c>
      <c r="H448" s="91"/>
      <c r="I448" s="108">
        <f t="shared" si="21"/>
        <v>0</v>
      </c>
      <c r="J448" s="93"/>
      <c r="K448" s="112"/>
      <c r="L448" s="6"/>
      <c r="N448" s="36" t="s">
        <v>396</v>
      </c>
      <c r="O448" s="43">
        <v>3</v>
      </c>
      <c r="P448" s="43">
        <f t="shared" si="19"/>
        <v>0</v>
      </c>
      <c r="R448" s="24">
        <v>85</v>
      </c>
      <c r="U448" s="7">
        <f t="shared" si="20"/>
        <v>0</v>
      </c>
      <c r="IV448" s="190"/>
    </row>
    <row r="449" spans="1:256" s="7" customFormat="1" ht="16.5" customHeight="1">
      <c r="A449" s="27" t="s">
        <v>621</v>
      </c>
      <c r="B449" s="121" t="s">
        <v>100</v>
      </c>
      <c r="C449" s="126" t="s">
        <v>528</v>
      </c>
      <c r="D449" s="122" t="s">
        <v>430</v>
      </c>
      <c r="E449" s="126"/>
      <c r="F449" s="164">
        <v>14.8</v>
      </c>
      <c r="G449" s="92">
        <v>18.5</v>
      </c>
      <c r="H449" s="91"/>
      <c r="I449" s="108">
        <f t="shared" si="21"/>
        <v>0</v>
      </c>
      <c r="J449" s="93"/>
      <c r="K449" s="112"/>
      <c r="L449" s="132"/>
      <c r="M449" s="8"/>
      <c r="N449" s="36" t="s">
        <v>396</v>
      </c>
      <c r="O449" s="43">
        <v>2.5</v>
      </c>
      <c r="P449" s="43">
        <f t="shared" si="19"/>
        <v>0</v>
      </c>
      <c r="R449" s="24">
        <v>80</v>
      </c>
      <c r="U449" s="7">
        <f t="shared" si="20"/>
        <v>0</v>
      </c>
      <c r="IV449" s="190"/>
    </row>
    <row r="450" spans="1:256" s="7" customFormat="1" ht="16.5" customHeight="1">
      <c r="A450" s="27" t="s">
        <v>621</v>
      </c>
      <c r="B450" s="121" t="s">
        <v>101</v>
      </c>
      <c r="C450" s="126" t="s">
        <v>393</v>
      </c>
      <c r="D450" s="122" t="s">
        <v>486</v>
      </c>
      <c r="E450" s="126" t="s">
        <v>618</v>
      </c>
      <c r="F450" s="164">
        <v>13.2</v>
      </c>
      <c r="G450" s="92">
        <v>16.5</v>
      </c>
      <c r="H450" s="91"/>
      <c r="I450" s="108">
        <f t="shared" si="21"/>
        <v>0</v>
      </c>
      <c r="J450" s="93"/>
      <c r="K450" s="112"/>
      <c r="L450" s="6"/>
      <c r="N450" s="36">
        <v>5</v>
      </c>
      <c r="O450" s="43">
        <v>1.5</v>
      </c>
      <c r="P450" s="43">
        <f t="shared" si="19"/>
        <v>0</v>
      </c>
      <c r="R450" s="24">
        <v>200</v>
      </c>
      <c r="U450" s="7">
        <f t="shared" si="20"/>
        <v>0</v>
      </c>
      <c r="IV450" s="190"/>
    </row>
    <row r="451" spans="1:256" s="7" customFormat="1" ht="16.5" customHeight="1">
      <c r="A451" s="27" t="s">
        <v>579</v>
      </c>
      <c r="B451" s="121" t="s">
        <v>102</v>
      </c>
      <c r="C451" s="126" t="s">
        <v>469</v>
      </c>
      <c r="D451" s="122" t="s">
        <v>527</v>
      </c>
      <c r="E451" s="126"/>
      <c r="F451" s="164">
        <v>32</v>
      </c>
      <c r="G451" s="92">
        <v>41</v>
      </c>
      <c r="H451" s="91"/>
      <c r="I451" s="108">
        <f t="shared" si="21"/>
        <v>0</v>
      </c>
      <c r="J451" s="93"/>
      <c r="K451" s="110" t="s">
        <v>716</v>
      </c>
      <c r="L451" s="131" t="s">
        <v>714</v>
      </c>
      <c r="M451" s="18" t="s">
        <v>624</v>
      </c>
      <c r="N451" s="36"/>
      <c r="O451" s="43">
        <v>3</v>
      </c>
      <c r="P451" s="43">
        <f t="shared" si="19"/>
        <v>0</v>
      </c>
      <c r="R451" s="24">
        <v>85</v>
      </c>
      <c r="U451" s="7">
        <f t="shared" si="20"/>
        <v>0</v>
      </c>
      <c r="IV451" s="190"/>
    </row>
    <row r="452" spans="1:256" s="7" customFormat="1" ht="16.5" customHeight="1">
      <c r="A452" s="27" t="s">
        <v>579</v>
      </c>
      <c r="B452" s="123" t="s">
        <v>50</v>
      </c>
      <c r="C452" s="126" t="s">
        <v>469</v>
      </c>
      <c r="D452" s="122" t="s">
        <v>527</v>
      </c>
      <c r="E452" s="126"/>
      <c r="F452" s="164">
        <v>32</v>
      </c>
      <c r="G452" s="92">
        <v>41</v>
      </c>
      <c r="H452" s="91"/>
      <c r="I452" s="108">
        <f t="shared" si="21"/>
        <v>0</v>
      </c>
      <c r="J452" s="93"/>
      <c r="K452" s="110" t="s">
        <v>716</v>
      </c>
      <c r="L452" s="131" t="s">
        <v>714</v>
      </c>
      <c r="M452" s="18" t="s">
        <v>624</v>
      </c>
      <c r="N452" s="36"/>
      <c r="O452" s="43">
        <v>3</v>
      </c>
      <c r="P452" s="43">
        <f t="shared" si="19"/>
        <v>0</v>
      </c>
      <c r="R452" s="24">
        <v>85</v>
      </c>
      <c r="U452" s="7">
        <f t="shared" si="20"/>
        <v>0</v>
      </c>
      <c r="IV452" s="190"/>
    </row>
    <row r="453" spans="1:256" s="7" customFormat="1" ht="16.5" customHeight="1">
      <c r="A453" s="27" t="s">
        <v>579</v>
      </c>
      <c r="B453" s="121" t="s">
        <v>103</v>
      </c>
      <c r="C453" s="126" t="s">
        <v>469</v>
      </c>
      <c r="D453" s="122" t="s">
        <v>527</v>
      </c>
      <c r="E453" s="126"/>
      <c r="F453" s="164">
        <v>32</v>
      </c>
      <c r="G453" s="92">
        <v>41</v>
      </c>
      <c r="H453" s="91"/>
      <c r="I453" s="108">
        <f t="shared" si="21"/>
        <v>0</v>
      </c>
      <c r="J453" s="93"/>
      <c r="K453" s="110" t="s">
        <v>716</v>
      </c>
      <c r="L453" s="131" t="s">
        <v>714</v>
      </c>
      <c r="M453" s="18" t="s">
        <v>624</v>
      </c>
      <c r="N453" s="36"/>
      <c r="O453" s="43">
        <v>3</v>
      </c>
      <c r="P453" s="43">
        <f t="shared" si="19"/>
        <v>0</v>
      </c>
      <c r="R453" s="24">
        <v>85</v>
      </c>
      <c r="U453" s="7">
        <f t="shared" si="20"/>
        <v>0</v>
      </c>
      <c r="IV453" s="190"/>
    </row>
    <row r="454" spans="1:256" s="7" customFormat="1" ht="16.5" customHeight="1">
      <c r="A454" s="27" t="s">
        <v>579</v>
      </c>
      <c r="B454" s="123" t="s">
        <v>51</v>
      </c>
      <c r="C454" s="126" t="s">
        <v>469</v>
      </c>
      <c r="D454" s="122" t="s">
        <v>527</v>
      </c>
      <c r="E454" s="126"/>
      <c r="F454" s="164">
        <v>32</v>
      </c>
      <c r="G454" s="92">
        <v>41</v>
      </c>
      <c r="H454" s="91"/>
      <c r="I454" s="108">
        <f t="shared" si="21"/>
        <v>0</v>
      </c>
      <c r="J454" s="93"/>
      <c r="K454" s="110" t="s">
        <v>716</v>
      </c>
      <c r="L454" s="131" t="s">
        <v>714</v>
      </c>
      <c r="M454" s="18" t="s">
        <v>624</v>
      </c>
      <c r="N454" s="36"/>
      <c r="O454" s="43">
        <v>3</v>
      </c>
      <c r="P454" s="43">
        <f t="shared" si="19"/>
        <v>0</v>
      </c>
      <c r="R454" s="24">
        <v>85</v>
      </c>
      <c r="U454" s="7">
        <f t="shared" si="20"/>
        <v>0</v>
      </c>
      <c r="IV454" s="190"/>
    </row>
    <row r="455" spans="1:256" s="7" customFormat="1" ht="16.5" customHeight="1">
      <c r="A455" s="27" t="s">
        <v>579</v>
      </c>
      <c r="B455" s="121" t="s">
        <v>104</v>
      </c>
      <c r="C455" s="126" t="s">
        <v>469</v>
      </c>
      <c r="D455" s="122" t="s">
        <v>527</v>
      </c>
      <c r="E455" s="126"/>
      <c r="F455" s="164">
        <v>32</v>
      </c>
      <c r="G455" s="92">
        <v>41</v>
      </c>
      <c r="H455" s="91"/>
      <c r="I455" s="108">
        <f t="shared" si="21"/>
        <v>0</v>
      </c>
      <c r="J455" s="93"/>
      <c r="K455" s="110" t="s">
        <v>716</v>
      </c>
      <c r="L455" s="131" t="s">
        <v>714</v>
      </c>
      <c r="M455" s="18" t="s">
        <v>624</v>
      </c>
      <c r="N455" s="36"/>
      <c r="O455" s="43">
        <v>3</v>
      </c>
      <c r="P455" s="43">
        <f t="shared" si="19"/>
        <v>0</v>
      </c>
      <c r="R455" s="24">
        <v>85</v>
      </c>
      <c r="U455" s="7">
        <f t="shared" si="20"/>
        <v>0</v>
      </c>
      <c r="IV455" s="190"/>
    </row>
    <row r="456" spans="1:256" s="7" customFormat="1" ht="16.5" customHeight="1">
      <c r="A456" s="27" t="s">
        <v>579</v>
      </c>
      <c r="B456" s="121" t="s">
        <v>105</v>
      </c>
      <c r="C456" s="126" t="s">
        <v>469</v>
      </c>
      <c r="D456" s="122" t="s">
        <v>527</v>
      </c>
      <c r="E456" s="126"/>
      <c r="F456" s="164">
        <v>32</v>
      </c>
      <c r="G456" s="92">
        <v>41</v>
      </c>
      <c r="H456" s="91"/>
      <c r="I456" s="108">
        <f t="shared" si="21"/>
        <v>0</v>
      </c>
      <c r="J456" s="93"/>
      <c r="K456" s="110" t="s">
        <v>716</v>
      </c>
      <c r="L456" s="131" t="s">
        <v>714</v>
      </c>
      <c r="M456" s="18" t="s">
        <v>624</v>
      </c>
      <c r="N456" s="36"/>
      <c r="O456" s="43">
        <v>3</v>
      </c>
      <c r="P456" s="43">
        <f t="shared" si="19"/>
        <v>0</v>
      </c>
      <c r="R456" s="24">
        <v>85</v>
      </c>
      <c r="U456" s="7">
        <f t="shared" si="20"/>
        <v>0</v>
      </c>
      <c r="IV456" s="190"/>
    </row>
    <row r="457" spans="1:256" s="7" customFormat="1" ht="16.5" customHeight="1">
      <c r="A457" s="27" t="s">
        <v>579</v>
      </c>
      <c r="B457" s="121" t="s">
        <v>106</v>
      </c>
      <c r="C457" s="126" t="s">
        <v>469</v>
      </c>
      <c r="D457" s="122" t="s">
        <v>527</v>
      </c>
      <c r="E457" s="126"/>
      <c r="F457" s="164">
        <v>32</v>
      </c>
      <c r="G457" s="92">
        <v>41</v>
      </c>
      <c r="H457" s="91"/>
      <c r="I457" s="108">
        <f t="shared" si="21"/>
        <v>0</v>
      </c>
      <c r="J457" s="93"/>
      <c r="K457" s="110" t="s">
        <v>716</v>
      </c>
      <c r="L457" s="131" t="s">
        <v>714</v>
      </c>
      <c r="M457" s="18" t="s">
        <v>624</v>
      </c>
      <c r="N457" s="36"/>
      <c r="O457" s="43">
        <v>3</v>
      </c>
      <c r="P457" s="43">
        <f t="shared" si="19"/>
        <v>0</v>
      </c>
      <c r="R457" s="24">
        <v>85</v>
      </c>
      <c r="U457" s="7">
        <f t="shared" si="20"/>
        <v>0</v>
      </c>
      <c r="IV457" s="190"/>
    </row>
    <row r="458" spans="1:256" s="7" customFormat="1" ht="16.5" customHeight="1">
      <c r="A458" s="27" t="s">
        <v>579</v>
      </c>
      <c r="B458" s="121" t="s">
        <v>107</v>
      </c>
      <c r="C458" s="126" t="s">
        <v>469</v>
      </c>
      <c r="D458" s="122" t="s">
        <v>527</v>
      </c>
      <c r="E458" s="126"/>
      <c r="F458" s="164">
        <v>32</v>
      </c>
      <c r="G458" s="92">
        <v>41</v>
      </c>
      <c r="H458" s="91"/>
      <c r="I458" s="108">
        <f t="shared" si="21"/>
        <v>0</v>
      </c>
      <c r="J458" s="93"/>
      <c r="K458" s="110" t="s">
        <v>716</v>
      </c>
      <c r="L458" s="131" t="s">
        <v>714</v>
      </c>
      <c r="M458" s="18" t="s">
        <v>624</v>
      </c>
      <c r="N458" s="36"/>
      <c r="O458" s="43">
        <v>3</v>
      </c>
      <c r="P458" s="43">
        <f t="shared" si="19"/>
        <v>0</v>
      </c>
      <c r="R458" s="24">
        <v>85</v>
      </c>
      <c r="U458" s="7">
        <f t="shared" si="20"/>
        <v>0</v>
      </c>
      <c r="IV458" s="190"/>
    </row>
    <row r="459" spans="1:256" s="7" customFormat="1" ht="16.5" customHeight="1">
      <c r="A459" s="27" t="s">
        <v>579</v>
      </c>
      <c r="B459" s="123" t="s">
        <v>52</v>
      </c>
      <c r="C459" s="126" t="s">
        <v>469</v>
      </c>
      <c r="D459" s="122" t="s">
        <v>527</v>
      </c>
      <c r="E459" s="126"/>
      <c r="F459" s="164">
        <v>32</v>
      </c>
      <c r="G459" s="92">
        <v>41</v>
      </c>
      <c r="H459" s="91"/>
      <c r="I459" s="108">
        <f t="shared" si="21"/>
        <v>0</v>
      </c>
      <c r="J459" s="93"/>
      <c r="K459" s="110" t="s">
        <v>716</v>
      </c>
      <c r="L459" s="131" t="s">
        <v>714</v>
      </c>
      <c r="M459" s="18" t="s">
        <v>624</v>
      </c>
      <c r="N459" s="36"/>
      <c r="O459" s="43">
        <v>3</v>
      </c>
      <c r="P459" s="43">
        <f t="shared" si="19"/>
        <v>0</v>
      </c>
      <c r="R459" s="24">
        <v>85</v>
      </c>
      <c r="U459" s="7">
        <f t="shared" si="20"/>
        <v>0</v>
      </c>
      <c r="IV459" s="190"/>
    </row>
    <row r="460" spans="1:256" s="7" customFormat="1" ht="16.5" customHeight="1">
      <c r="A460" s="27" t="s">
        <v>579</v>
      </c>
      <c r="B460" s="121" t="s">
        <v>108</v>
      </c>
      <c r="C460" s="126" t="s">
        <v>469</v>
      </c>
      <c r="D460" s="122" t="s">
        <v>642</v>
      </c>
      <c r="E460" s="126"/>
      <c r="F460" s="164">
        <v>18</v>
      </c>
      <c r="G460" s="92">
        <v>22.5</v>
      </c>
      <c r="H460" s="91"/>
      <c r="I460" s="108">
        <f t="shared" si="21"/>
        <v>0</v>
      </c>
      <c r="J460" s="93"/>
      <c r="K460" s="110" t="s">
        <v>716</v>
      </c>
      <c r="L460" s="131" t="s">
        <v>714</v>
      </c>
      <c r="M460" s="18" t="s">
        <v>624</v>
      </c>
      <c r="N460" s="36" t="s">
        <v>415</v>
      </c>
      <c r="O460" s="43">
        <v>3</v>
      </c>
      <c r="P460" s="43">
        <f t="shared" si="19"/>
        <v>0</v>
      </c>
      <c r="R460" s="24">
        <v>85</v>
      </c>
      <c r="U460" s="7">
        <f t="shared" si="20"/>
        <v>0</v>
      </c>
      <c r="IV460" s="190"/>
    </row>
    <row r="461" spans="1:256" s="7" customFormat="1" ht="16.5" customHeight="1">
      <c r="A461" s="27" t="s">
        <v>579</v>
      </c>
      <c r="B461" s="121" t="s">
        <v>108</v>
      </c>
      <c r="C461" s="126" t="s">
        <v>469</v>
      </c>
      <c r="D461" s="122" t="s">
        <v>541</v>
      </c>
      <c r="E461" s="126"/>
      <c r="F461" s="164">
        <v>48</v>
      </c>
      <c r="G461" s="92">
        <v>60</v>
      </c>
      <c r="H461" s="91"/>
      <c r="I461" s="108">
        <f t="shared" si="21"/>
        <v>0</v>
      </c>
      <c r="J461" s="93"/>
      <c r="K461" s="110" t="s">
        <v>716</v>
      </c>
      <c r="L461" s="131" t="s">
        <v>714</v>
      </c>
      <c r="M461" s="18" t="s">
        <v>624</v>
      </c>
      <c r="N461" s="36" t="s">
        <v>415</v>
      </c>
      <c r="O461" s="43">
        <v>3</v>
      </c>
      <c r="P461" s="43">
        <f t="shared" si="19"/>
        <v>0</v>
      </c>
      <c r="R461" s="24">
        <v>60</v>
      </c>
      <c r="U461" s="7">
        <f t="shared" si="20"/>
        <v>0</v>
      </c>
      <c r="IV461" s="190"/>
    </row>
    <row r="462" spans="1:256" s="7" customFormat="1" ht="16.5" customHeight="1">
      <c r="A462" s="27" t="s">
        <v>579</v>
      </c>
      <c r="B462" s="121" t="s">
        <v>108</v>
      </c>
      <c r="C462" s="126" t="s">
        <v>452</v>
      </c>
      <c r="D462" s="122" t="s">
        <v>462</v>
      </c>
      <c r="E462" s="126"/>
      <c r="F462" s="164">
        <v>33</v>
      </c>
      <c r="G462" s="92">
        <v>42</v>
      </c>
      <c r="H462" s="91"/>
      <c r="I462" s="108">
        <f t="shared" si="21"/>
        <v>0</v>
      </c>
      <c r="J462" s="93"/>
      <c r="K462" s="112"/>
      <c r="L462" s="6"/>
      <c r="N462" s="36" t="s">
        <v>415</v>
      </c>
      <c r="O462" s="43">
        <v>11</v>
      </c>
      <c r="P462" s="43">
        <f t="shared" si="19"/>
        <v>0</v>
      </c>
      <c r="R462" s="24">
        <v>25</v>
      </c>
      <c r="U462" s="7">
        <f t="shared" si="20"/>
        <v>0</v>
      </c>
      <c r="IV462" s="190"/>
    </row>
    <row r="463" spans="1:256" s="7" customFormat="1" ht="16.5" customHeight="1">
      <c r="A463" s="27" t="s">
        <v>579</v>
      </c>
      <c r="B463" s="121" t="s">
        <v>108</v>
      </c>
      <c r="C463" s="126" t="s">
        <v>407</v>
      </c>
      <c r="D463" s="122" t="s">
        <v>683</v>
      </c>
      <c r="E463" s="126"/>
      <c r="F463" s="164">
        <v>52</v>
      </c>
      <c r="G463" s="92">
        <v>65</v>
      </c>
      <c r="H463" s="91"/>
      <c r="I463" s="108">
        <f t="shared" si="21"/>
        <v>0</v>
      </c>
      <c r="J463" s="93"/>
      <c r="K463" s="112"/>
      <c r="L463" s="6"/>
      <c r="N463" s="36" t="s">
        <v>415</v>
      </c>
      <c r="O463" s="43">
        <v>20</v>
      </c>
      <c r="P463" s="43">
        <f t="shared" si="19"/>
        <v>0</v>
      </c>
      <c r="R463" s="24">
        <v>10</v>
      </c>
      <c r="U463" s="7">
        <f t="shared" si="20"/>
        <v>0</v>
      </c>
      <c r="IV463" s="190"/>
    </row>
    <row r="464" spans="1:256" s="7" customFormat="1" ht="16.5" customHeight="1">
      <c r="A464" s="27" t="s">
        <v>579</v>
      </c>
      <c r="B464" s="121" t="s">
        <v>110</v>
      </c>
      <c r="C464" s="126" t="s">
        <v>406</v>
      </c>
      <c r="D464" s="122" t="s">
        <v>453</v>
      </c>
      <c r="E464" s="126"/>
      <c r="F464" s="164">
        <v>18</v>
      </c>
      <c r="G464" s="92">
        <v>22.5</v>
      </c>
      <c r="H464" s="91"/>
      <c r="I464" s="108">
        <f t="shared" si="21"/>
        <v>0</v>
      </c>
      <c r="J464" s="93"/>
      <c r="K464" s="112"/>
      <c r="L464" s="6"/>
      <c r="N464" s="36" t="s">
        <v>415</v>
      </c>
      <c r="O464" s="43">
        <v>3</v>
      </c>
      <c r="P464" s="43">
        <f t="shared" si="19"/>
        <v>0</v>
      </c>
      <c r="R464" s="24">
        <v>85</v>
      </c>
      <c r="U464" s="7">
        <f t="shared" si="20"/>
        <v>0</v>
      </c>
      <c r="IV464" s="190"/>
    </row>
    <row r="465" spans="1:256" s="7" customFormat="1" ht="16.5" customHeight="1">
      <c r="A465" s="27" t="s">
        <v>579</v>
      </c>
      <c r="B465" s="121" t="s">
        <v>110</v>
      </c>
      <c r="C465" s="126" t="s">
        <v>469</v>
      </c>
      <c r="D465" s="122" t="s">
        <v>541</v>
      </c>
      <c r="E465" s="126"/>
      <c r="F465" s="164">
        <v>48</v>
      </c>
      <c r="G465" s="92">
        <v>60</v>
      </c>
      <c r="H465" s="91"/>
      <c r="I465" s="108">
        <f t="shared" si="21"/>
        <v>0</v>
      </c>
      <c r="J465" s="93"/>
      <c r="K465" s="110" t="s">
        <v>716</v>
      </c>
      <c r="L465" s="131" t="s">
        <v>714</v>
      </c>
      <c r="M465" s="18" t="s">
        <v>624</v>
      </c>
      <c r="N465" s="36" t="s">
        <v>415</v>
      </c>
      <c r="O465" s="43">
        <v>3</v>
      </c>
      <c r="P465" s="43">
        <f t="shared" si="19"/>
        <v>0</v>
      </c>
      <c r="R465" s="24">
        <v>60</v>
      </c>
      <c r="U465" s="7">
        <f t="shared" si="20"/>
        <v>0</v>
      </c>
      <c r="IV465" s="190"/>
    </row>
    <row r="466" spans="1:256" s="7" customFormat="1" ht="16.5" customHeight="1">
      <c r="A466" s="27" t="s">
        <v>579</v>
      </c>
      <c r="B466" s="121" t="s">
        <v>111</v>
      </c>
      <c r="C466" s="126" t="s">
        <v>469</v>
      </c>
      <c r="D466" s="122" t="s">
        <v>642</v>
      </c>
      <c r="E466" s="126"/>
      <c r="F466" s="164">
        <v>18</v>
      </c>
      <c r="G466" s="92">
        <v>22.5</v>
      </c>
      <c r="H466" s="91"/>
      <c r="I466" s="108">
        <f t="shared" si="21"/>
        <v>0</v>
      </c>
      <c r="J466" s="93"/>
      <c r="K466" s="110" t="s">
        <v>716</v>
      </c>
      <c r="L466" s="131" t="s">
        <v>714</v>
      </c>
      <c r="M466" s="18" t="s">
        <v>624</v>
      </c>
      <c r="N466" s="36"/>
      <c r="O466" s="43">
        <v>3</v>
      </c>
      <c r="P466" s="43">
        <f t="shared" ref="P466:P528" si="22">O466*H466</f>
        <v>0</v>
      </c>
      <c r="R466" s="24">
        <v>85</v>
      </c>
      <c r="U466" s="7">
        <f t="shared" ref="U466:U528" si="23">H466/R466</f>
        <v>0</v>
      </c>
      <c r="IV466" s="190"/>
    </row>
    <row r="467" spans="1:256" s="7" customFormat="1" ht="16.5" customHeight="1">
      <c r="A467" s="27" t="s">
        <v>579</v>
      </c>
      <c r="B467" s="121" t="s">
        <v>112</v>
      </c>
      <c r="C467" s="126" t="s">
        <v>586</v>
      </c>
      <c r="D467" s="122" t="s">
        <v>478</v>
      </c>
      <c r="E467" s="126"/>
      <c r="F467" s="164">
        <v>33</v>
      </c>
      <c r="G467" s="92">
        <v>42</v>
      </c>
      <c r="H467" s="91"/>
      <c r="I467" s="108">
        <f t="shared" ref="I467:I530" si="24">H467*F467</f>
        <v>0</v>
      </c>
      <c r="J467" s="93"/>
      <c r="K467" s="110" t="s">
        <v>716</v>
      </c>
      <c r="L467" s="131" t="s">
        <v>714</v>
      </c>
      <c r="M467" s="18" t="s">
        <v>624</v>
      </c>
      <c r="N467" s="36"/>
      <c r="O467" s="43">
        <v>9</v>
      </c>
      <c r="P467" s="43">
        <f t="shared" si="22"/>
        <v>0</v>
      </c>
      <c r="R467" s="24">
        <v>25</v>
      </c>
      <c r="U467" s="7">
        <f t="shared" si="23"/>
        <v>0</v>
      </c>
      <c r="IV467" s="190"/>
    </row>
    <row r="468" spans="1:256" s="7" customFormat="1" ht="16.5" customHeight="1">
      <c r="A468" s="27" t="s">
        <v>579</v>
      </c>
      <c r="B468" s="121" t="s">
        <v>113</v>
      </c>
      <c r="C468" s="126" t="s">
        <v>469</v>
      </c>
      <c r="D468" s="122" t="s">
        <v>642</v>
      </c>
      <c r="E468" s="126"/>
      <c r="F468" s="164">
        <v>18</v>
      </c>
      <c r="G468" s="92">
        <v>22.5</v>
      </c>
      <c r="H468" s="91"/>
      <c r="I468" s="108">
        <f t="shared" si="24"/>
        <v>0</v>
      </c>
      <c r="J468" s="93"/>
      <c r="K468" s="110" t="s">
        <v>716</v>
      </c>
      <c r="L468" s="131" t="s">
        <v>714</v>
      </c>
      <c r="M468" s="18" t="s">
        <v>624</v>
      </c>
      <c r="N468" s="36" t="s">
        <v>420</v>
      </c>
      <c r="O468" s="43">
        <v>3</v>
      </c>
      <c r="P468" s="43">
        <f t="shared" si="22"/>
        <v>0</v>
      </c>
      <c r="R468" s="24">
        <v>85</v>
      </c>
      <c r="U468" s="7">
        <f t="shared" si="23"/>
        <v>0</v>
      </c>
      <c r="IV468" s="190"/>
    </row>
    <row r="469" spans="1:256" s="7" customFormat="1" ht="16.5" customHeight="1">
      <c r="A469" s="27" t="s">
        <v>579</v>
      </c>
      <c r="B469" s="121" t="s">
        <v>113</v>
      </c>
      <c r="C469" s="126" t="s">
        <v>469</v>
      </c>
      <c r="D469" s="122" t="s">
        <v>541</v>
      </c>
      <c r="E469" s="126"/>
      <c r="F469" s="164">
        <v>48</v>
      </c>
      <c r="G469" s="92">
        <v>60</v>
      </c>
      <c r="H469" s="91"/>
      <c r="I469" s="108">
        <f t="shared" si="24"/>
        <v>0</v>
      </c>
      <c r="J469" s="93"/>
      <c r="K469" s="110" t="s">
        <v>716</v>
      </c>
      <c r="L469" s="131" t="s">
        <v>714</v>
      </c>
      <c r="M469" s="18" t="s">
        <v>624</v>
      </c>
      <c r="N469" s="36" t="s">
        <v>420</v>
      </c>
      <c r="O469" s="43">
        <v>3</v>
      </c>
      <c r="P469" s="43">
        <f t="shared" si="22"/>
        <v>0</v>
      </c>
      <c r="R469" s="24">
        <v>60</v>
      </c>
      <c r="U469" s="7">
        <f t="shared" si="23"/>
        <v>0</v>
      </c>
      <c r="IV469" s="190"/>
    </row>
    <row r="470" spans="1:256" s="7" customFormat="1" ht="16.5" customHeight="1">
      <c r="A470" s="27" t="s">
        <v>579</v>
      </c>
      <c r="B470" s="121" t="s">
        <v>113</v>
      </c>
      <c r="C470" s="126" t="s">
        <v>452</v>
      </c>
      <c r="D470" s="122" t="s">
        <v>462</v>
      </c>
      <c r="E470" s="126"/>
      <c r="F470" s="164">
        <v>33</v>
      </c>
      <c r="G470" s="92">
        <v>42</v>
      </c>
      <c r="H470" s="91"/>
      <c r="I470" s="108">
        <f t="shared" si="24"/>
        <v>0</v>
      </c>
      <c r="J470" s="93"/>
      <c r="K470" s="112"/>
      <c r="L470" s="6"/>
      <c r="N470" s="36" t="s">
        <v>420</v>
      </c>
      <c r="O470" s="43">
        <v>11</v>
      </c>
      <c r="P470" s="43">
        <f t="shared" si="22"/>
        <v>0</v>
      </c>
      <c r="R470" s="24">
        <v>25</v>
      </c>
      <c r="U470" s="7">
        <f t="shared" si="23"/>
        <v>0</v>
      </c>
      <c r="IV470" s="190"/>
    </row>
    <row r="471" spans="1:256" s="7" customFormat="1" ht="16.5" customHeight="1">
      <c r="A471" s="27" t="s">
        <v>579</v>
      </c>
      <c r="B471" s="121" t="s">
        <v>117</v>
      </c>
      <c r="C471" s="126" t="s">
        <v>586</v>
      </c>
      <c r="D471" s="126" t="s">
        <v>478</v>
      </c>
      <c r="E471" s="126"/>
      <c r="F471" s="164">
        <v>33</v>
      </c>
      <c r="G471" s="92">
        <v>42</v>
      </c>
      <c r="H471" s="91"/>
      <c r="I471" s="108">
        <f t="shared" si="24"/>
        <v>0</v>
      </c>
      <c r="J471" s="93"/>
      <c r="K471" s="110" t="s">
        <v>716</v>
      </c>
      <c r="L471" s="131" t="s">
        <v>714</v>
      </c>
      <c r="M471" s="18" t="s">
        <v>624</v>
      </c>
      <c r="N471" s="36" t="s">
        <v>415</v>
      </c>
      <c r="O471" s="43">
        <v>9</v>
      </c>
      <c r="P471" s="43">
        <f t="shared" si="22"/>
        <v>0</v>
      </c>
      <c r="R471" s="24">
        <v>25</v>
      </c>
      <c r="U471" s="7">
        <f t="shared" si="23"/>
        <v>0</v>
      </c>
      <c r="IV471" s="190"/>
    </row>
    <row r="472" spans="1:256" s="7" customFormat="1" ht="16.5" customHeight="1">
      <c r="A472" s="27" t="s">
        <v>621</v>
      </c>
      <c r="B472" s="121" t="s">
        <v>118</v>
      </c>
      <c r="C472" s="126" t="s">
        <v>393</v>
      </c>
      <c r="D472" s="122" t="s">
        <v>413</v>
      </c>
      <c r="E472" s="122"/>
      <c r="F472" s="164">
        <v>12</v>
      </c>
      <c r="G472" s="92">
        <v>19</v>
      </c>
      <c r="H472" s="91"/>
      <c r="I472" s="108">
        <f t="shared" si="24"/>
        <v>0</v>
      </c>
      <c r="J472" s="93"/>
      <c r="K472" s="112"/>
      <c r="L472" s="6"/>
      <c r="N472" s="36" t="s">
        <v>396</v>
      </c>
      <c r="O472" s="43">
        <v>1.5</v>
      </c>
      <c r="P472" s="43">
        <f t="shared" si="22"/>
        <v>0</v>
      </c>
      <c r="R472" s="24">
        <v>200</v>
      </c>
      <c r="U472" s="7">
        <f t="shared" si="23"/>
        <v>0</v>
      </c>
      <c r="IV472" s="190"/>
    </row>
    <row r="473" spans="1:256" s="7" customFormat="1" ht="16.5" customHeight="1">
      <c r="A473" s="27" t="s">
        <v>621</v>
      </c>
      <c r="B473" s="121" t="s">
        <v>118</v>
      </c>
      <c r="C473" s="126" t="s">
        <v>406</v>
      </c>
      <c r="D473" s="122" t="s">
        <v>418</v>
      </c>
      <c r="E473" s="122"/>
      <c r="F473" s="164">
        <v>23</v>
      </c>
      <c r="G473" s="92">
        <v>33</v>
      </c>
      <c r="H473" s="91"/>
      <c r="I473" s="108">
        <f t="shared" si="24"/>
        <v>0</v>
      </c>
      <c r="J473" s="93"/>
      <c r="K473" s="112"/>
      <c r="L473" s="6"/>
      <c r="N473" s="36" t="s">
        <v>396</v>
      </c>
      <c r="O473" s="43">
        <v>3</v>
      </c>
      <c r="P473" s="43">
        <f t="shared" si="22"/>
        <v>0</v>
      </c>
      <c r="R473" s="24">
        <v>85</v>
      </c>
      <c r="U473" s="7">
        <f t="shared" si="23"/>
        <v>0</v>
      </c>
      <c r="IV473" s="190"/>
    </row>
    <row r="474" spans="1:256" s="7" customFormat="1" ht="16.5" customHeight="1">
      <c r="A474" s="27" t="s">
        <v>621</v>
      </c>
      <c r="B474" s="121" t="s">
        <v>118</v>
      </c>
      <c r="C474" s="126" t="s">
        <v>452</v>
      </c>
      <c r="D474" s="122" t="s">
        <v>453</v>
      </c>
      <c r="E474" s="122"/>
      <c r="F474" s="164">
        <v>44</v>
      </c>
      <c r="G474" s="92">
        <v>55</v>
      </c>
      <c r="H474" s="91"/>
      <c r="I474" s="108">
        <f t="shared" si="24"/>
        <v>0</v>
      </c>
      <c r="J474" s="93"/>
      <c r="K474" s="112"/>
      <c r="L474" s="132"/>
      <c r="M474" s="8"/>
      <c r="N474" s="36" t="s">
        <v>396</v>
      </c>
      <c r="O474" s="43">
        <v>11</v>
      </c>
      <c r="P474" s="43">
        <f t="shared" si="22"/>
        <v>0</v>
      </c>
      <c r="R474" s="24">
        <v>25</v>
      </c>
      <c r="U474" s="7">
        <f t="shared" si="23"/>
        <v>0</v>
      </c>
      <c r="IV474" s="190"/>
    </row>
    <row r="475" spans="1:256" s="7" customFormat="1" ht="16.5" customHeight="1">
      <c r="A475" s="27" t="s">
        <v>579</v>
      </c>
      <c r="B475" s="121" t="s">
        <v>118</v>
      </c>
      <c r="C475" s="126" t="s">
        <v>698</v>
      </c>
      <c r="D475" s="122" t="s">
        <v>23</v>
      </c>
      <c r="E475" s="122" t="s">
        <v>642</v>
      </c>
      <c r="F475" s="164">
        <v>68</v>
      </c>
      <c r="G475" s="92">
        <v>85</v>
      </c>
      <c r="H475" s="91"/>
      <c r="I475" s="108">
        <f t="shared" si="24"/>
        <v>0</v>
      </c>
      <c r="J475" s="93"/>
      <c r="K475" s="110" t="s">
        <v>716</v>
      </c>
      <c r="L475" s="131" t="s">
        <v>714</v>
      </c>
      <c r="M475" s="18" t="s">
        <v>624</v>
      </c>
      <c r="N475" s="36" t="s">
        <v>396</v>
      </c>
      <c r="O475" s="43">
        <v>18</v>
      </c>
      <c r="P475" s="43">
        <f t="shared" si="22"/>
        <v>0</v>
      </c>
      <c r="R475" s="24">
        <v>10</v>
      </c>
      <c r="U475" s="7">
        <f t="shared" si="23"/>
        <v>0</v>
      </c>
      <c r="IV475" s="190"/>
    </row>
    <row r="476" spans="1:256" s="7" customFormat="1" ht="21.75" customHeight="1">
      <c r="A476" s="27" t="s">
        <v>621</v>
      </c>
      <c r="B476" s="121" t="s">
        <v>437</v>
      </c>
      <c r="C476" s="126" t="s">
        <v>406</v>
      </c>
      <c r="D476" s="122" t="s">
        <v>413</v>
      </c>
      <c r="E476" s="126"/>
      <c r="F476" s="164">
        <v>30</v>
      </c>
      <c r="G476" s="92">
        <v>38</v>
      </c>
      <c r="H476" s="91"/>
      <c r="I476" s="108">
        <f t="shared" si="24"/>
        <v>0</v>
      </c>
      <c r="J476" s="93"/>
      <c r="K476" s="112"/>
      <c r="L476" s="132"/>
      <c r="M476" s="8"/>
      <c r="N476" s="36"/>
      <c r="O476" s="43">
        <v>3</v>
      </c>
      <c r="P476" s="43">
        <f t="shared" si="22"/>
        <v>0</v>
      </c>
      <c r="R476" s="24">
        <v>85</v>
      </c>
      <c r="U476" s="7">
        <f t="shared" si="23"/>
        <v>0</v>
      </c>
      <c r="IV476" s="190"/>
    </row>
    <row r="477" spans="1:256" s="7" customFormat="1" ht="21.75" customHeight="1">
      <c r="A477" s="27" t="s">
        <v>579</v>
      </c>
      <c r="B477" s="123" t="s">
        <v>53</v>
      </c>
      <c r="C477" s="126" t="s">
        <v>469</v>
      </c>
      <c r="D477" s="122" t="s">
        <v>685</v>
      </c>
      <c r="E477" s="126"/>
      <c r="F477" s="164">
        <v>30</v>
      </c>
      <c r="G477" s="92">
        <v>38</v>
      </c>
      <c r="H477" s="91"/>
      <c r="I477" s="108">
        <f t="shared" si="24"/>
        <v>0</v>
      </c>
      <c r="J477" s="93"/>
      <c r="K477" s="110" t="s">
        <v>716</v>
      </c>
      <c r="L477" s="131" t="s">
        <v>714</v>
      </c>
      <c r="M477" s="18" t="s">
        <v>624</v>
      </c>
      <c r="N477" s="36"/>
      <c r="O477" s="43">
        <v>3</v>
      </c>
      <c r="P477" s="43">
        <f t="shared" si="22"/>
        <v>0</v>
      </c>
      <c r="R477" s="24">
        <v>85</v>
      </c>
      <c r="U477" s="7">
        <f t="shared" si="23"/>
        <v>0</v>
      </c>
      <c r="IV477" s="190"/>
    </row>
    <row r="478" spans="1:256" s="7" customFormat="1" ht="16.5" customHeight="1">
      <c r="A478" s="27" t="s">
        <v>579</v>
      </c>
      <c r="B478" s="121" t="s">
        <v>119</v>
      </c>
      <c r="C478" s="126" t="s">
        <v>406</v>
      </c>
      <c r="D478" s="122" t="s">
        <v>521</v>
      </c>
      <c r="E478" s="122"/>
      <c r="F478" s="164">
        <v>26</v>
      </c>
      <c r="G478" s="92">
        <v>33</v>
      </c>
      <c r="H478" s="91"/>
      <c r="I478" s="108">
        <f t="shared" si="24"/>
        <v>0</v>
      </c>
      <c r="J478" s="93"/>
      <c r="K478" s="112"/>
      <c r="L478" s="6"/>
      <c r="N478" s="36"/>
      <c r="O478" s="43">
        <v>3</v>
      </c>
      <c r="P478" s="43">
        <f t="shared" si="22"/>
        <v>0</v>
      </c>
      <c r="R478" s="24">
        <v>85</v>
      </c>
      <c r="U478" s="7">
        <f t="shared" si="23"/>
        <v>0</v>
      </c>
      <c r="IV478" s="190"/>
    </row>
    <row r="479" spans="1:256" s="7" customFormat="1" ht="16.5" customHeight="1">
      <c r="A479" s="27" t="s">
        <v>579</v>
      </c>
      <c r="B479" s="121" t="s">
        <v>119</v>
      </c>
      <c r="C479" s="126" t="s">
        <v>452</v>
      </c>
      <c r="D479" s="122" t="s">
        <v>521</v>
      </c>
      <c r="E479" s="122" t="s">
        <v>402</v>
      </c>
      <c r="F479" s="164">
        <v>44</v>
      </c>
      <c r="G479" s="92">
        <v>55</v>
      </c>
      <c r="H479" s="91"/>
      <c r="I479" s="108">
        <f t="shared" si="24"/>
        <v>0</v>
      </c>
      <c r="J479" s="93"/>
      <c r="K479" s="112"/>
      <c r="L479" s="6"/>
      <c r="N479" s="36"/>
      <c r="O479" s="43">
        <v>11</v>
      </c>
      <c r="P479" s="43">
        <f t="shared" si="22"/>
        <v>0</v>
      </c>
      <c r="R479" s="24">
        <v>25</v>
      </c>
      <c r="U479" s="7">
        <f t="shared" si="23"/>
        <v>0</v>
      </c>
      <c r="IV479" s="190"/>
    </row>
    <row r="480" spans="1:256" s="7" customFormat="1" ht="16.5" customHeight="1">
      <c r="A480" s="27" t="s">
        <v>621</v>
      </c>
      <c r="B480" s="121" t="s">
        <v>121</v>
      </c>
      <c r="C480" s="126" t="s">
        <v>406</v>
      </c>
      <c r="D480" s="122" t="s">
        <v>395</v>
      </c>
      <c r="E480" s="126"/>
      <c r="F480" s="164">
        <v>26</v>
      </c>
      <c r="G480" s="92">
        <v>33</v>
      </c>
      <c r="H480" s="91"/>
      <c r="I480" s="108">
        <f t="shared" si="24"/>
        <v>0</v>
      </c>
      <c r="J480" s="93"/>
      <c r="K480" s="112"/>
      <c r="L480" s="132"/>
      <c r="M480" s="8"/>
      <c r="N480" s="36"/>
      <c r="O480" s="43">
        <v>3</v>
      </c>
      <c r="P480" s="43">
        <f t="shared" si="22"/>
        <v>0</v>
      </c>
      <c r="R480" s="24">
        <v>85</v>
      </c>
      <c r="U480" s="7">
        <f t="shared" si="23"/>
        <v>0</v>
      </c>
      <c r="IV480" s="190"/>
    </row>
    <row r="481" spans="1:256" s="7" customFormat="1" ht="16.5" customHeight="1">
      <c r="A481" s="27" t="s">
        <v>621</v>
      </c>
      <c r="B481" s="121" t="s">
        <v>122</v>
      </c>
      <c r="C481" s="126" t="s">
        <v>406</v>
      </c>
      <c r="D481" s="122" t="s">
        <v>413</v>
      </c>
      <c r="E481" s="126"/>
      <c r="F481" s="164">
        <v>26</v>
      </c>
      <c r="G481" s="92">
        <v>33</v>
      </c>
      <c r="H481" s="91"/>
      <c r="I481" s="108">
        <f t="shared" si="24"/>
        <v>0</v>
      </c>
      <c r="J481" s="93"/>
      <c r="K481" s="112"/>
      <c r="L481" s="132"/>
      <c r="M481" s="8"/>
      <c r="N481" s="36"/>
      <c r="O481" s="43">
        <v>3</v>
      </c>
      <c r="P481" s="43">
        <f t="shared" si="22"/>
        <v>0</v>
      </c>
      <c r="R481" s="24">
        <v>85</v>
      </c>
      <c r="U481" s="7">
        <f t="shared" si="23"/>
        <v>0</v>
      </c>
      <c r="IV481" s="190"/>
    </row>
    <row r="482" spans="1:256" s="7" customFormat="1" ht="16.5" customHeight="1">
      <c r="A482" s="27" t="s">
        <v>579</v>
      </c>
      <c r="B482" s="121" t="s">
        <v>123</v>
      </c>
      <c r="C482" s="126" t="s">
        <v>393</v>
      </c>
      <c r="D482" s="122" t="s">
        <v>521</v>
      </c>
      <c r="E482" s="126"/>
      <c r="F482" s="164">
        <v>12</v>
      </c>
      <c r="G482" s="92">
        <v>19</v>
      </c>
      <c r="H482" s="91"/>
      <c r="I482" s="108">
        <f t="shared" si="24"/>
        <v>0</v>
      </c>
      <c r="J482" s="93"/>
      <c r="K482" s="112"/>
      <c r="L482" s="6"/>
      <c r="N482" s="36"/>
      <c r="O482" s="43">
        <v>1.5</v>
      </c>
      <c r="P482" s="43">
        <f t="shared" si="22"/>
        <v>0</v>
      </c>
      <c r="R482" s="24">
        <v>200</v>
      </c>
      <c r="U482" s="7">
        <f t="shared" si="23"/>
        <v>0</v>
      </c>
      <c r="IV482" s="190"/>
    </row>
    <row r="483" spans="1:256" s="7" customFormat="1" ht="16.5" customHeight="1">
      <c r="A483" s="27" t="s">
        <v>579</v>
      </c>
      <c r="B483" s="121" t="s">
        <v>123</v>
      </c>
      <c r="C483" s="126" t="s">
        <v>469</v>
      </c>
      <c r="D483" s="122" t="s">
        <v>501</v>
      </c>
      <c r="E483" s="126"/>
      <c r="F483" s="164">
        <v>23</v>
      </c>
      <c r="G483" s="92">
        <v>30</v>
      </c>
      <c r="H483" s="91"/>
      <c r="I483" s="108">
        <f t="shared" si="24"/>
        <v>0</v>
      </c>
      <c r="J483" s="93"/>
      <c r="K483" s="110" t="s">
        <v>716</v>
      </c>
      <c r="L483" s="131" t="s">
        <v>714</v>
      </c>
      <c r="M483" s="18" t="s">
        <v>624</v>
      </c>
      <c r="N483" s="36"/>
      <c r="O483" s="43">
        <v>3</v>
      </c>
      <c r="P483" s="43">
        <f t="shared" si="22"/>
        <v>0</v>
      </c>
      <c r="R483" s="24">
        <v>85</v>
      </c>
      <c r="U483" s="7">
        <f t="shared" si="23"/>
        <v>0</v>
      </c>
      <c r="IV483" s="190"/>
    </row>
    <row r="484" spans="1:256" s="7" customFormat="1" ht="16.5" customHeight="1">
      <c r="A484" s="27" t="s">
        <v>584</v>
      </c>
      <c r="B484" s="123" t="s">
        <v>202</v>
      </c>
      <c r="C484" s="126" t="s">
        <v>565</v>
      </c>
      <c r="D484" s="122" t="s">
        <v>94</v>
      </c>
      <c r="E484" s="126"/>
      <c r="F484" s="164">
        <v>76</v>
      </c>
      <c r="G484" s="92">
        <v>95</v>
      </c>
      <c r="H484" s="91"/>
      <c r="I484" s="108">
        <f t="shared" si="24"/>
        <v>0</v>
      </c>
      <c r="J484" s="93"/>
      <c r="K484" s="112"/>
      <c r="L484" s="6"/>
      <c r="N484" s="36"/>
      <c r="O484" s="43">
        <v>9</v>
      </c>
      <c r="P484" s="43">
        <f t="shared" si="22"/>
        <v>0</v>
      </c>
      <c r="R484" s="24">
        <v>25</v>
      </c>
      <c r="U484" s="7">
        <f t="shared" si="23"/>
        <v>0</v>
      </c>
      <c r="IV484" s="190"/>
    </row>
    <row r="485" spans="1:256" s="7" customFormat="1" ht="16.5" customHeight="1">
      <c r="A485" s="27" t="s">
        <v>579</v>
      </c>
      <c r="B485" s="121" t="s">
        <v>124</v>
      </c>
      <c r="C485" s="126" t="s">
        <v>393</v>
      </c>
      <c r="D485" s="122" t="s">
        <v>613</v>
      </c>
      <c r="E485" s="170"/>
      <c r="F485" s="164">
        <v>15</v>
      </c>
      <c r="G485" s="92">
        <v>19</v>
      </c>
      <c r="H485" s="91"/>
      <c r="I485" s="108">
        <f t="shared" si="24"/>
        <v>0</v>
      </c>
      <c r="J485" s="93"/>
      <c r="K485" s="112"/>
      <c r="L485" s="6"/>
      <c r="N485" s="36" t="s">
        <v>403</v>
      </c>
      <c r="O485" s="43">
        <v>1.5</v>
      </c>
      <c r="P485" s="43">
        <f t="shared" si="22"/>
        <v>0</v>
      </c>
      <c r="R485" s="24">
        <v>200</v>
      </c>
      <c r="U485" s="7">
        <f t="shared" si="23"/>
        <v>0</v>
      </c>
      <c r="IV485" s="190"/>
    </row>
    <row r="486" spans="1:256" s="7" customFormat="1" ht="16.5" customHeight="1">
      <c r="A486" s="27" t="s">
        <v>621</v>
      </c>
      <c r="B486" s="121" t="s">
        <v>124</v>
      </c>
      <c r="C486" s="126" t="s">
        <v>406</v>
      </c>
      <c r="D486" s="122" t="s">
        <v>451</v>
      </c>
      <c r="E486" s="126"/>
      <c r="F486" s="164">
        <v>26</v>
      </c>
      <c r="G486" s="92">
        <v>33</v>
      </c>
      <c r="H486" s="91"/>
      <c r="I486" s="108">
        <f t="shared" si="24"/>
        <v>0</v>
      </c>
      <c r="J486" s="93"/>
      <c r="K486" s="112"/>
      <c r="L486" s="6"/>
      <c r="N486" s="36" t="s">
        <v>403</v>
      </c>
      <c r="O486" s="43">
        <v>3</v>
      </c>
      <c r="P486" s="43">
        <f t="shared" si="22"/>
        <v>0</v>
      </c>
      <c r="R486" s="24">
        <v>85</v>
      </c>
      <c r="U486" s="7">
        <f t="shared" si="23"/>
        <v>0</v>
      </c>
      <c r="IV486" s="190"/>
    </row>
    <row r="487" spans="1:256" s="7" customFormat="1" ht="16.5" customHeight="1">
      <c r="A487" s="27" t="s">
        <v>621</v>
      </c>
      <c r="B487" s="121" t="s">
        <v>124</v>
      </c>
      <c r="C487" s="126" t="s">
        <v>452</v>
      </c>
      <c r="D487" s="122" t="s">
        <v>467</v>
      </c>
      <c r="E487" s="122"/>
      <c r="F487" s="164">
        <v>44</v>
      </c>
      <c r="G487" s="92">
        <v>55</v>
      </c>
      <c r="H487" s="91"/>
      <c r="I487" s="108">
        <f t="shared" si="24"/>
        <v>0</v>
      </c>
      <c r="J487" s="93"/>
      <c r="K487" s="112"/>
      <c r="L487" s="6"/>
      <c r="N487" s="36" t="s">
        <v>403</v>
      </c>
      <c r="O487" s="43">
        <v>11</v>
      </c>
      <c r="P487" s="43">
        <f t="shared" si="22"/>
        <v>0</v>
      </c>
      <c r="R487" s="24">
        <v>25</v>
      </c>
      <c r="U487" s="7">
        <f t="shared" si="23"/>
        <v>0</v>
      </c>
      <c r="IV487" s="190"/>
    </row>
    <row r="488" spans="1:256" s="7" customFormat="1" ht="16.5" customHeight="1">
      <c r="A488" s="27" t="s">
        <v>579</v>
      </c>
      <c r="B488" s="121" t="s">
        <v>124</v>
      </c>
      <c r="C488" s="126" t="s">
        <v>407</v>
      </c>
      <c r="D488" s="122" t="s">
        <v>683</v>
      </c>
      <c r="E488" s="122" t="s">
        <v>517</v>
      </c>
      <c r="F488" s="164">
        <v>68</v>
      </c>
      <c r="G488" s="92">
        <v>85</v>
      </c>
      <c r="H488" s="91"/>
      <c r="I488" s="108">
        <f t="shared" si="24"/>
        <v>0</v>
      </c>
      <c r="J488" s="93"/>
      <c r="K488" s="112"/>
      <c r="L488" s="6"/>
      <c r="N488" s="36" t="s">
        <v>403</v>
      </c>
      <c r="O488" s="43">
        <v>20</v>
      </c>
      <c r="P488" s="43">
        <f t="shared" si="22"/>
        <v>0</v>
      </c>
      <c r="R488" s="24">
        <v>10</v>
      </c>
      <c r="U488" s="7">
        <f t="shared" si="23"/>
        <v>0</v>
      </c>
      <c r="IV488" s="190"/>
    </row>
    <row r="489" spans="1:256" s="7" customFormat="1" ht="16.5" customHeight="1">
      <c r="A489" s="27" t="s">
        <v>621</v>
      </c>
      <c r="B489" s="121" t="s">
        <v>124</v>
      </c>
      <c r="C489" s="126" t="s">
        <v>383</v>
      </c>
      <c r="D489" s="122" t="s">
        <v>661</v>
      </c>
      <c r="E489" s="122" t="s">
        <v>467</v>
      </c>
      <c r="F489" s="164">
        <v>135</v>
      </c>
      <c r="G489" s="92">
        <v>170</v>
      </c>
      <c r="H489" s="91"/>
      <c r="I489" s="108">
        <f t="shared" si="24"/>
        <v>0</v>
      </c>
      <c r="J489" s="93"/>
      <c r="K489" s="112"/>
      <c r="L489" s="6"/>
      <c r="N489" s="36" t="s">
        <v>403</v>
      </c>
      <c r="O489" s="43">
        <v>60</v>
      </c>
      <c r="P489" s="43">
        <f t="shared" si="22"/>
        <v>0</v>
      </c>
      <c r="R489" s="24">
        <v>2</v>
      </c>
      <c r="U489" s="7">
        <f t="shared" si="23"/>
        <v>0</v>
      </c>
      <c r="IV489" s="190"/>
    </row>
    <row r="490" spans="1:256" s="7" customFormat="1" ht="16.5" customHeight="1">
      <c r="A490" s="27" t="s">
        <v>579</v>
      </c>
      <c r="B490" s="121" t="s">
        <v>124</v>
      </c>
      <c r="C490" s="126" t="s">
        <v>44</v>
      </c>
      <c r="D490" s="122" t="s">
        <v>661</v>
      </c>
      <c r="E490" s="122" t="s">
        <v>648</v>
      </c>
      <c r="F490" s="164">
        <v>200</v>
      </c>
      <c r="G490" s="92">
        <v>250</v>
      </c>
      <c r="H490" s="91"/>
      <c r="I490" s="108">
        <f t="shared" si="24"/>
        <v>0</v>
      </c>
      <c r="J490" s="93"/>
      <c r="K490" s="112"/>
      <c r="L490" s="6"/>
      <c r="N490" s="36" t="s">
        <v>403</v>
      </c>
      <c r="O490" s="43">
        <v>100</v>
      </c>
      <c r="P490" s="43">
        <f t="shared" si="22"/>
        <v>0</v>
      </c>
      <c r="R490" s="24">
        <v>1</v>
      </c>
      <c r="U490" s="7">
        <f t="shared" si="23"/>
        <v>0</v>
      </c>
      <c r="IV490" s="190"/>
    </row>
    <row r="491" spans="1:256" s="7" customFormat="1" ht="15.75" customHeight="1">
      <c r="A491" s="27" t="s">
        <v>621</v>
      </c>
      <c r="B491" s="121" t="s">
        <v>129</v>
      </c>
      <c r="C491" s="126" t="s">
        <v>406</v>
      </c>
      <c r="D491" s="122" t="s">
        <v>402</v>
      </c>
      <c r="E491" s="122" t="s">
        <v>495</v>
      </c>
      <c r="F491" s="164">
        <v>26</v>
      </c>
      <c r="G491" s="92">
        <v>33</v>
      </c>
      <c r="H491" s="91"/>
      <c r="I491" s="108">
        <f t="shared" si="24"/>
        <v>0</v>
      </c>
      <c r="J491" s="93"/>
      <c r="K491" s="112"/>
      <c r="L491" s="132"/>
      <c r="M491" s="8"/>
      <c r="N491" s="36" t="s">
        <v>396</v>
      </c>
      <c r="O491" s="43">
        <v>3</v>
      </c>
      <c r="P491" s="43">
        <f t="shared" si="22"/>
        <v>0</v>
      </c>
      <c r="R491" s="24">
        <v>85</v>
      </c>
      <c r="U491" s="7">
        <f t="shared" si="23"/>
        <v>0</v>
      </c>
      <c r="IV491" s="190"/>
    </row>
    <row r="492" spans="1:256" s="7" customFormat="1" ht="15.75" customHeight="1">
      <c r="A492" s="27" t="s">
        <v>621</v>
      </c>
      <c r="B492" s="121" t="s">
        <v>129</v>
      </c>
      <c r="C492" s="126" t="s">
        <v>452</v>
      </c>
      <c r="D492" s="122" t="s">
        <v>495</v>
      </c>
      <c r="E492" s="122" t="s">
        <v>453</v>
      </c>
      <c r="F492" s="164">
        <v>44</v>
      </c>
      <c r="G492" s="92">
        <v>55</v>
      </c>
      <c r="H492" s="91"/>
      <c r="I492" s="108">
        <f t="shared" si="24"/>
        <v>0</v>
      </c>
      <c r="J492" s="93"/>
      <c r="K492" s="112"/>
      <c r="L492" s="6"/>
      <c r="N492" s="36" t="s">
        <v>396</v>
      </c>
      <c r="O492" s="43">
        <v>11</v>
      </c>
      <c r="P492" s="43">
        <f t="shared" si="22"/>
        <v>0</v>
      </c>
      <c r="R492" s="24">
        <v>25</v>
      </c>
      <c r="U492" s="7">
        <f t="shared" si="23"/>
        <v>0</v>
      </c>
      <c r="IV492" s="190"/>
    </row>
    <row r="493" spans="1:256" s="7" customFormat="1" ht="16.5" customHeight="1">
      <c r="A493" s="27" t="s">
        <v>621</v>
      </c>
      <c r="B493" s="121" t="s">
        <v>129</v>
      </c>
      <c r="C493" s="126" t="s">
        <v>407</v>
      </c>
      <c r="D493" s="122" t="s">
        <v>453</v>
      </c>
      <c r="E493" s="122" t="s">
        <v>395</v>
      </c>
      <c r="F493" s="164">
        <v>68</v>
      </c>
      <c r="G493" s="92">
        <v>85</v>
      </c>
      <c r="H493" s="91"/>
      <c r="I493" s="108">
        <f t="shared" si="24"/>
        <v>0</v>
      </c>
      <c r="J493" s="93"/>
      <c r="K493" s="112"/>
      <c r="L493" s="6"/>
      <c r="N493" s="36" t="s">
        <v>396</v>
      </c>
      <c r="O493" s="43">
        <v>20</v>
      </c>
      <c r="P493" s="43">
        <f t="shared" si="22"/>
        <v>0</v>
      </c>
      <c r="R493" s="24">
        <v>10</v>
      </c>
      <c r="U493" s="7">
        <f t="shared" si="23"/>
        <v>0</v>
      </c>
      <c r="IV493" s="190"/>
    </row>
    <row r="494" spans="1:256" s="7" customFormat="1" ht="20.25" customHeight="1">
      <c r="A494" s="27" t="s">
        <v>621</v>
      </c>
      <c r="B494" s="123" t="s">
        <v>130</v>
      </c>
      <c r="C494" s="126" t="s">
        <v>406</v>
      </c>
      <c r="D494" s="122" t="s">
        <v>413</v>
      </c>
      <c r="E494" s="126"/>
      <c r="F494" s="164">
        <v>26</v>
      </c>
      <c r="G494" s="92">
        <v>33</v>
      </c>
      <c r="H494" s="91"/>
      <c r="I494" s="108">
        <f t="shared" si="24"/>
        <v>0</v>
      </c>
      <c r="J494" s="93"/>
      <c r="K494" s="112"/>
      <c r="L494" s="6"/>
      <c r="N494" s="36"/>
      <c r="O494" s="43">
        <v>3</v>
      </c>
      <c r="P494" s="43">
        <f t="shared" si="22"/>
        <v>0</v>
      </c>
      <c r="R494" s="24">
        <v>85</v>
      </c>
      <c r="U494" s="7">
        <f t="shared" si="23"/>
        <v>0</v>
      </c>
      <c r="IV494" s="190"/>
    </row>
    <row r="495" spans="1:256" s="7" customFormat="1" ht="16.5" customHeight="1">
      <c r="A495" s="27" t="s">
        <v>621</v>
      </c>
      <c r="B495" s="121" t="s">
        <v>131</v>
      </c>
      <c r="C495" s="126" t="s">
        <v>393</v>
      </c>
      <c r="D495" s="122" t="s">
        <v>451</v>
      </c>
      <c r="E495" s="126"/>
      <c r="F495" s="164">
        <v>12</v>
      </c>
      <c r="G495" s="92">
        <v>19</v>
      </c>
      <c r="H495" s="91"/>
      <c r="I495" s="108">
        <f t="shared" si="24"/>
        <v>0</v>
      </c>
      <c r="J495" s="93"/>
      <c r="K495" s="112"/>
      <c r="L495" s="6"/>
      <c r="N495" s="36">
        <v>5</v>
      </c>
      <c r="O495" s="43">
        <v>1.5</v>
      </c>
      <c r="P495" s="43">
        <f t="shared" si="22"/>
        <v>0</v>
      </c>
      <c r="R495" s="24">
        <v>200</v>
      </c>
      <c r="U495" s="7">
        <f t="shared" si="23"/>
        <v>0</v>
      </c>
      <c r="IV495" s="190"/>
    </row>
    <row r="496" spans="1:256" s="7" customFormat="1" ht="16.5" customHeight="1">
      <c r="A496" s="27" t="s">
        <v>621</v>
      </c>
      <c r="B496" s="121" t="s">
        <v>131</v>
      </c>
      <c r="C496" s="126" t="s">
        <v>469</v>
      </c>
      <c r="D496" s="122" t="s">
        <v>470</v>
      </c>
      <c r="E496" s="167"/>
      <c r="F496" s="164">
        <v>23</v>
      </c>
      <c r="G496" s="92">
        <v>33</v>
      </c>
      <c r="H496" s="91"/>
      <c r="I496" s="108">
        <f t="shared" si="24"/>
        <v>0</v>
      </c>
      <c r="J496" s="93"/>
      <c r="K496" s="110" t="s">
        <v>716</v>
      </c>
      <c r="L496" s="131" t="s">
        <v>714</v>
      </c>
      <c r="M496" s="18" t="s">
        <v>624</v>
      </c>
      <c r="N496" s="36">
        <v>5</v>
      </c>
      <c r="O496" s="43">
        <v>3</v>
      </c>
      <c r="P496" s="43">
        <f t="shared" si="22"/>
        <v>0</v>
      </c>
      <c r="R496" s="24">
        <v>85</v>
      </c>
      <c r="U496" s="7">
        <f t="shared" si="23"/>
        <v>0</v>
      </c>
      <c r="IV496" s="190"/>
    </row>
    <row r="497" spans="1:256" s="7" customFormat="1" ht="16.5" customHeight="1">
      <c r="A497" s="27" t="s">
        <v>621</v>
      </c>
      <c r="B497" s="121" t="s">
        <v>131</v>
      </c>
      <c r="C497" s="126" t="s">
        <v>479</v>
      </c>
      <c r="D497" s="122" t="s">
        <v>527</v>
      </c>
      <c r="E497" s="122"/>
      <c r="F497" s="164">
        <v>44</v>
      </c>
      <c r="G497" s="92">
        <v>55</v>
      </c>
      <c r="H497" s="91"/>
      <c r="I497" s="108">
        <f t="shared" si="24"/>
        <v>0</v>
      </c>
      <c r="J497" s="93"/>
      <c r="K497" s="110" t="s">
        <v>716</v>
      </c>
      <c r="L497" s="131" t="s">
        <v>714</v>
      </c>
      <c r="M497" s="18" t="s">
        <v>624</v>
      </c>
      <c r="N497" s="36">
        <v>5</v>
      </c>
      <c r="O497" s="43">
        <v>11</v>
      </c>
      <c r="P497" s="43">
        <f t="shared" si="22"/>
        <v>0</v>
      </c>
      <c r="R497" s="24">
        <v>25</v>
      </c>
      <c r="U497" s="7">
        <f t="shared" si="23"/>
        <v>0</v>
      </c>
      <c r="IV497" s="190"/>
    </row>
    <row r="498" spans="1:256" s="7" customFormat="1" ht="16.5" customHeight="1">
      <c r="A498" s="27" t="s">
        <v>621</v>
      </c>
      <c r="B498" s="121" t="s">
        <v>131</v>
      </c>
      <c r="C498" s="126" t="s">
        <v>407</v>
      </c>
      <c r="D498" s="122" t="s">
        <v>430</v>
      </c>
      <c r="E498" s="122" t="s">
        <v>467</v>
      </c>
      <c r="F498" s="164">
        <v>68</v>
      </c>
      <c r="G498" s="92">
        <v>85</v>
      </c>
      <c r="H498" s="91"/>
      <c r="I498" s="108">
        <f t="shared" si="24"/>
        <v>0</v>
      </c>
      <c r="J498" s="93"/>
      <c r="K498" s="112"/>
      <c r="L498" s="6"/>
      <c r="N498" s="36">
        <v>5</v>
      </c>
      <c r="O498" s="43">
        <v>20</v>
      </c>
      <c r="P498" s="43">
        <f t="shared" si="22"/>
        <v>0</v>
      </c>
      <c r="R498" s="24">
        <v>10</v>
      </c>
      <c r="U498" s="7">
        <f t="shared" si="23"/>
        <v>0</v>
      </c>
      <c r="IV498" s="190"/>
    </row>
    <row r="499" spans="1:256" s="7" customFormat="1" ht="16.5" customHeight="1">
      <c r="A499" s="27" t="s">
        <v>579</v>
      </c>
      <c r="B499" s="121" t="s">
        <v>131</v>
      </c>
      <c r="C499" s="126" t="s">
        <v>44</v>
      </c>
      <c r="D499" s="122" t="s">
        <v>517</v>
      </c>
      <c r="E499" s="122" t="s">
        <v>431</v>
      </c>
      <c r="F499" s="164">
        <v>200</v>
      </c>
      <c r="G499" s="92">
        <v>250</v>
      </c>
      <c r="H499" s="91"/>
      <c r="I499" s="108">
        <f t="shared" si="24"/>
        <v>0</v>
      </c>
      <c r="J499" s="93"/>
      <c r="K499" s="112"/>
      <c r="L499" s="6"/>
      <c r="N499" s="36">
        <v>5</v>
      </c>
      <c r="O499" s="43">
        <v>100</v>
      </c>
      <c r="P499" s="43">
        <f t="shared" si="22"/>
        <v>0</v>
      </c>
      <c r="R499" s="24">
        <v>1</v>
      </c>
      <c r="U499" s="7">
        <f t="shared" si="23"/>
        <v>0</v>
      </c>
      <c r="IV499" s="190"/>
    </row>
    <row r="500" spans="1:256" s="7" customFormat="1" ht="16.5" customHeight="1">
      <c r="A500" s="27" t="s">
        <v>579</v>
      </c>
      <c r="B500" s="121" t="s">
        <v>132</v>
      </c>
      <c r="C500" s="126" t="s">
        <v>393</v>
      </c>
      <c r="D500" s="122" t="s">
        <v>192</v>
      </c>
      <c r="E500" s="126"/>
      <c r="F500" s="164">
        <v>12</v>
      </c>
      <c r="G500" s="92">
        <v>19</v>
      </c>
      <c r="H500" s="91"/>
      <c r="I500" s="108">
        <f t="shared" si="24"/>
        <v>0</v>
      </c>
      <c r="J500" s="93"/>
      <c r="K500" s="112"/>
      <c r="L500" s="6"/>
      <c r="N500" s="36" t="s">
        <v>403</v>
      </c>
      <c r="O500" s="43">
        <v>1.5</v>
      </c>
      <c r="P500" s="43">
        <f t="shared" si="22"/>
        <v>0</v>
      </c>
      <c r="R500" s="24">
        <v>200</v>
      </c>
      <c r="U500" s="7">
        <f t="shared" si="23"/>
        <v>0</v>
      </c>
      <c r="IV500" s="190"/>
    </row>
    <row r="501" spans="1:256" s="7" customFormat="1" ht="20.25" customHeight="1">
      <c r="A501" s="27" t="s">
        <v>579</v>
      </c>
      <c r="B501" s="121" t="s">
        <v>133</v>
      </c>
      <c r="C501" s="126" t="s">
        <v>469</v>
      </c>
      <c r="D501" s="122" t="s">
        <v>470</v>
      </c>
      <c r="E501" s="122"/>
      <c r="F501" s="164">
        <v>26</v>
      </c>
      <c r="G501" s="92">
        <v>33</v>
      </c>
      <c r="H501" s="91"/>
      <c r="I501" s="108">
        <f t="shared" si="24"/>
        <v>0</v>
      </c>
      <c r="J501" s="93"/>
      <c r="K501" s="110" t="s">
        <v>716</v>
      </c>
      <c r="L501" s="131" t="s">
        <v>714</v>
      </c>
      <c r="M501" s="18" t="s">
        <v>624</v>
      </c>
      <c r="N501" s="36" t="s">
        <v>403</v>
      </c>
      <c r="O501" s="43">
        <v>3</v>
      </c>
      <c r="P501" s="43">
        <f t="shared" si="22"/>
        <v>0</v>
      </c>
      <c r="R501" s="24">
        <v>85</v>
      </c>
      <c r="U501" s="7">
        <f t="shared" si="23"/>
        <v>0</v>
      </c>
      <c r="IV501" s="190"/>
    </row>
    <row r="502" spans="1:256" s="7" customFormat="1" ht="19.5" customHeight="1">
      <c r="A502" s="27" t="s">
        <v>579</v>
      </c>
      <c r="B502" s="121" t="s">
        <v>133</v>
      </c>
      <c r="C502" s="126" t="s">
        <v>479</v>
      </c>
      <c r="D502" s="122" t="s">
        <v>527</v>
      </c>
      <c r="E502" s="122"/>
      <c r="F502" s="164">
        <v>44</v>
      </c>
      <c r="G502" s="92">
        <v>55</v>
      </c>
      <c r="H502" s="91"/>
      <c r="I502" s="108">
        <f t="shared" si="24"/>
        <v>0</v>
      </c>
      <c r="J502" s="93"/>
      <c r="K502" s="110" t="s">
        <v>716</v>
      </c>
      <c r="L502" s="131" t="s">
        <v>714</v>
      </c>
      <c r="M502" s="18" t="s">
        <v>624</v>
      </c>
      <c r="N502" s="36" t="s">
        <v>403</v>
      </c>
      <c r="O502" s="43">
        <v>11</v>
      </c>
      <c r="P502" s="43">
        <f t="shared" si="22"/>
        <v>0</v>
      </c>
      <c r="R502" s="24">
        <v>25</v>
      </c>
      <c r="U502" s="7">
        <f t="shared" si="23"/>
        <v>0</v>
      </c>
      <c r="IV502" s="190"/>
    </row>
    <row r="503" spans="1:256" s="7" customFormat="1" ht="20.25" customHeight="1">
      <c r="A503" s="27" t="s">
        <v>579</v>
      </c>
      <c r="B503" s="121" t="s">
        <v>133</v>
      </c>
      <c r="C503" s="126" t="s">
        <v>126</v>
      </c>
      <c r="D503" s="122" t="s">
        <v>513</v>
      </c>
      <c r="E503" s="122"/>
      <c r="F503" s="164">
        <v>135</v>
      </c>
      <c r="G503" s="92">
        <v>170</v>
      </c>
      <c r="H503" s="91"/>
      <c r="I503" s="108">
        <f t="shared" si="24"/>
        <v>0</v>
      </c>
      <c r="J503" s="93"/>
      <c r="K503" s="110" t="s">
        <v>716</v>
      </c>
      <c r="L503" s="131" t="s">
        <v>714</v>
      </c>
      <c r="M503" s="18" t="s">
        <v>624</v>
      </c>
      <c r="N503" s="36" t="s">
        <v>403</v>
      </c>
      <c r="O503" s="43">
        <v>11</v>
      </c>
      <c r="P503" s="43">
        <f t="shared" si="22"/>
        <v>0</v>
      </c>
      <c r="R503" s="24">
        <v>2</v>
      </c>
      <c r="U503" s="7">
        <f t="shared" si="23"/>
        <v>0</v>
      </c>
      <c r="IV503" s="190"/>
    </row>
    <row r="504" spans="1:256" s="7" customFormat="1" ht="20.25" customHeight="1">
      <c r="A504" s="27" t="s">
        <v>579</v>
      </c>
      <c r="B504" s="121" t="s">
        <v>133</v>
      </c>
      <c r="C504" s="126" t="s">
        <v>127</v>
      </c>
      <c r="D504" s="122" t="s">
        <v>128</v>
      </c>
      <c r="E504" s="122"/>
      <c r="F504" s="164">
        <v>200</v>
      </c>
      <c r="G504" s="92">
        <v>250</v>
      </c>
      <c r="H504" s="91"/>
      <c r="I504" s="108">
        <f t="shared" si="24"/>
        <v>0</v>
      </c>
      <c r="J504" s="93"/>
      <c r="K504" s="110" t="s">
        <v>716</v>
      </c>
      <c r="L504" s="131" t="s">
        <v>714</v>
      </c>
      <c r="M504" s="18" t="s">
        <v>624</v>
      </c>
      <c r="N504" s="36" t="s">
        <v>403</v>
      </c>
      <c r="O504" s="43">
        <v>100</v>
      </c>
      <c r="P504" s="43">
        <f t="shared" si="22"/>
        <v>0</v>
      </c>
      <c r="R504" s="24">
        <v>1</v>
      </c>
      <c r="U504" s="7">
        <f t="shared" si="23"/>
        <v>0</v>
      </c>
      <c r="IV504" s="190"/>
    </row>
    <row r="505" spans="1:256" s="7" customFormat="1" ht="16.5" customHeight="1">
      <c r="A505" s="27" t="s">
        <v>579</v>
      </c>
      <c r="B505" s="121" t="s">
        <v>134</v>
      </c>
      <c r="C505" s="126" t="s">
        <v>469</v>
      </c>
      <c r="D505" s="122" t="s">
        <v>481</v>
      </c>
      <c r="E505" s="126"/>
      <c r="F505" s="164">
        <v>26</v>
      </c>
      <c r="G505" s="92">
        <v>33</v>
      </c>
      <c r="H505" s="91"/>
      <c r="I505" s="108">
        <f t="shared" si="24"/>
        <v>0</v>
      </c>
      <c r="J505" s="93"/>
      <c r="K505" s="110" t="s">
        <v>716</v>
      </c>
      <c r="L505" s="131" t="s">
        <v>714</v>
      </c>
      <c r="M505" s="18" t="s">
        <v>624</v>
      </c>
      <c r="N505" s="36"/>
      <c r="O505" s="43">
        <v>3</v>
      </c>
      <c r="P505" s="43">
        <f t="shared" si="22"/>
        <v>0</v>
      </c>
      <c r="R505" s="24">
        <v>85</v>
      </c>
      <c r="U505" s="7">
        <f t="shared" si="23"/>
        <v>0</v>
      </c>
      <c r="IV505" s="190"/>
    </row>
    <row r="506" spans="1:256" s="7" customFormat="1" ht="16.5" customHeight="1">
      <c r="A506" s="27" t="s">
        <v>579</v>
      </c>
      <c r="B506" s="121" t="s">
        <v>135</v>
      </c>
      <c r="C506" s="126" t="s">
        <v>393</v>
      </c>
      <c r="D506" s="122" t="s">
        <v>521</v>
      </c>
      <c r="E506" s="126"/>
      <c r="F506" s="164">
        <v>12</v>
      </c>
      <c r="G506" s="92">
        <v>19</v>
      </c>
      <c r="H506" s="91"/>
      <c r="I506" s="108">
        <f t="shared" si="24"/>
        <v>0</v>
      </c>
      <c r="J506" s="93"/>
      <c r="K506" s="112"/>
      <c r="L506" s="6"/>
      <c r="N506" s="36"/>
      <c r="O506" s="43">
        <v>1.5</v>
      </c>
      <c r="P506" s="43">
        <f t="shared" si="22"/>
        <v>0</v>
      </c>
      <c r="R506" s="24">
        <v>200</v>
      </c>
      <c r="U506" s="7">
        <f t="shared" si="23"/>
        <v>0</v>
      </c>
      <c r="IV506" s="190"/>
    </row>
    <row r="507" spans="1:256" s="7" customFormat="1" ht="16.5" customHeight="1">
      <c r="A507" s="27" t="s">
        <v>579</v>
      </c>
      <c r="B507" s="121" t="s">
        <v>135</v>
      </c>
      <c r="C507" s="126" t="s">
        <v>469</v>
      </c>
      <c r="D507" s="122" t="s">
        <v>481</v>
      </c>
      <c r="E507" s="126"/>
      <c r="F507" s="164">
        <v>23</v>
      </c>
      <c r="G507" s="92">
        <v>33</v>
      </c>
      <c r="H507" s="91"/>
      <c r="I507" s="108">
        <f t="shared" si="24"/>
        <v>0</v>
      </c>
      <c r="J507" s="93"/>
      <c r="K507" s="110" t="s">
        <v>716</v>
      </c>
      <c r="L507" s="131" t="s">
        <v>714</v>
      </c>
      <c r="M507" s="18" t="s">
        <v>624</v>
      </c>
      <c r="N507" s="36"/>
      <c r="O507" s="43">
        <v>3</v>
      </c>
      <c r="P507" s="43">
        <f t="shared" si="22"/>
        <v>0</v>
      </c>
      <c r="R507" s="24">
        <v>85</v>
      </c>
      <c r="U507" s="7">
        <f t="shared" si="23"/>
        <v>0</v>
      </c>
      <c r="IV507" s="190"/>
    </row>
    <row r="508" spans="1:256" s="7" customFormat="1" ht="16.5" customHeight="1">
      <c r="A508" s="27" t="s">
        <v>579</v>
      </c>
      <c r="B508" s="121" t="s">
        <v>136</v>
      </c>
      <c r="C508" s="126" t="s">
        <v>435</v>
      </c>
      <c r="D508" s="122" t="s">
        <v>470</v>
      </c>
      <c r="E508" s="126"/>
      <c r="F508" s="164">
        <v>12</v>
      </c>
      <c r="G508" s="92">
        <v>19</v>
      </c>
      <c r="H508" s="91"/>
      <c r="I508" s="108">
        <f t="shared" si="24"/>
        <v>0</v>
      </c>
      <c r="J508" s="93"/>
      <c r="K508" s="110" t="s">
        <v>716</v>
      </c>
      <c r="L508" s="131" t="s">
        <v>714</v>
      </c>
      <c r="M508" s="18" t="s">
        <v>624</v>
      </c>
      <c r="N508" s="36"/>
      <c r="O508" s="43">
        <v>1.5</v>
      </c>
      <c r="P508" s="43">
        <f t="shared" si="22"/>
        <v>0</v>
      </c>
      <c r="R508" s="24">
        <v>200</v>
      </c>
      <c r="U508" s="7">
        <f t="shared" si="23"/>
        <v>0</v>
      </c>
      <c r="IV508" s="190"/>
    </row>
    <row r="509" spans="1:256" s="7" customFormat="1" ht="16.5" customHeight="1">
      <c r="A509" s="27" t="s">
        <v>579</v>
      </c>
      <c r="B509" s="121" t="s">
        <v>136</v>
      </c>
      <c r="C509" s="126" t="s">
        <v>406</v>
      </c>
      <c r="D509" s="122" t="s">
        <v>462</v>
      </c>
      <c r="E509" s="126"/>
      <c r="F509" s="164">
        <v>23</v>
      </c>
      <c r="G509" s="92">
        <v>33</v>
      </c>
      <c r="H509" s="91"/>
      <c r="I509" s="108">
        <f t="shared" si="24"/>
        <v>0</v>
      </c>
      <c r="J509" s="93"/>
      <c r="K509" s="112"/>
      <c r="L509" s="6"/>
      <c r="N509" s="36"/>
      <c r="O509" s="43">
        <v>3</v>
      </c>
      <c r="P509" s="43">
        <f t="shared" si="22"/>
        <v>0</v>
      </c>
      <c r="R509" s="24">
        <v>85</v>
      </c>
      <c r="U509" s="7">
        <f t="shared" si="23"/>
        <v>0</v>
      </c>
      <c r="IV509" s="190"/>
    </row>
    <row r="510" spans="1:256" s="7" customFormat="1" ht="21" customHeight="1">
      <c r="A510" s="27" t="s">
        <v>579</v>
      </c>
      <c r="B510" s="121" t="s">
        <v>137</v>
      </c>
      <c r="C510" s="126" t="s">
        <v>393</v>
      </c>
      <c r="D510" s="122" t="s">
        <v>613</v>
      </c>
      <c r="E510" s="126"/>
      <c r="F510" s="164">
        <v>15</v>
      </c>
      <c r="G510" s="92">
        <v>19</v>
      </c>
      <c r="H510" s="91"/>
      <c r="I510" s="108">
        <f t="shared" si="24"/>
        <v>0</v>
      </c>
      <c r="J510" s="93"/>
      <c r="K510" s="112"/>
      <c r="L510" s="6"/>
      <c r="N510" s="36">
        <v>5</v>
      </c>
      <c r="O510" s="43">
        <v>1.5</v>
      </c>
      <c r="P510" s="43">
        <f t="shared" si="22"/>
        <v>0</v>
      </c>
      <c r="R510" s="24">
        <v>200</v>
      </c>
      <c r="U510" s="7">
        <f t="shared" si="23"/>
        <v>0</v>
      </c>
      <c r="IV510" s="190"/>
    </row>
    <row r="511" spans="1:256" s="7" customFormat="1" ht="21" customHeight="1">
      <c r="A511" s="27" t="s">
        <v>579</v>
      </c>
      <c r="B511" s="121" t="s">
        <v>137</v>
      </c>
      <c r="C511" s="126" t="s">
        <v>406</v>
      </c>
      <c r="D511" s="122" t="s">
        <v>462</v>
      </c>
      <c r="E511" s="126"/>
      <c r="F511" s="164">
        <v>26</v>
      </c>
      <c r="G511" s="92">
        <v>33</v>
      </c>
      <c r="H511" s="91"/>
      <c r="I511" s="108">
        <f t="shared" si="24"/>
        <v>0</v>
      </c>
      <c r="J511" s="93"/>
      <c r="K511" s="112"/>
      <c r="L511" s="6"/>
      <c r="N511" s="36">
        <v>5</v>
      </c>
      <c r="O511" s="43">
        <v>3</v>
      </c>
      <c r="P511" s="43">
        <f t="shared" si="22"/>
        <v>0</v>
      </c>
      <c r="R511" s="24">
        <v>85</v>
      </c>
      <c r="U511" s="7">
        <f t="shared" si="23"/>
        <v>0</v>
      </c>
      <c r="IV511" s="190"/>
    </row>
    <row r="512" spans="1:256" s="7" customFormat="1" ht="21" customHeight="1">
      <c r="A512" s="27" t="s">
        <v>579</v>
      </c>
      <c r="B512" s="121" t="s">
        <v>137</v>
      </c>
      <c r="C512" s="126" t="s">
        <v>452</v>
      </c>
      <c r="D512" s="122" t="s">
        <v>517</v>
      </c>
      <c r="E512" s="122" t="s">
        <v>109</v>
      </c>
      <c r="F512" s="164">
        <v>44</v>
      </c>
      <c r="G512" s="92">
        <v>55</v>
      </c>
      <c r="H512" s="91"/>
      <c r="I512" s="108">
        <f t="shared" si="24"/>
        <v>0</v>
      </c>
      <c r="J512" s="93"/>
      <c r="K512" s="112"/>
      <c r="L512" s="132"/>
      <c r="M512" s="8"/>
      <c r="N512" s="36">
        <v>5</v>
      </c>
      <c r="O512" s="43">
        <v>11</v>
      </c>
      <c r="P512" s="43">
        <f t="shared" si="22"/>
        <v>0</v>
      </c>
      <c r="R512" s="24">
        <v>25</v>
      </c>
      <c r="U512" s="7">
        <f t="shared" si="23"/>
        <v>0</v>
      </c>
      <c r="IV512" s="190"/>
    </row>
    <row r="513" spans="1:256" s="7" customFormat="1" ht="21" customHeight="1">
      <c r="A513" s="27" t="s">
        <v>579</v>
      </c>
      <c r="B513" s="121" t="s">
        <v>137</v>
      </c>
      <c r="C513" s="126" t="s">
        <v>407</v>
      </c>
      <c r="D513" s="122" t="s">
        <v>462</v>
      </c>
      <c r="E513" s="122" t="s">
        <v>683</v>
      </c>
      <c r="F513" s="164">
        <v>68</v>
      </c>
      <c r="G513" s="92">
        <v>85</v>
      </c>
      <c r="H513" s="91"/>
      <c r="I513" s="108">
        <f t="shared" si="24"/>
        <v>0</v>
      </c>
      <c r="J513" s="93"/>
      <c r="K513" s="112"/>
      <c r="L513" s="6"/>
      <c r="N513" s="36">
        <v>5</v>
      </c>
      <c r="O513" s="43">
        <v>20</v>
      </c>
      <c r="P513" s="43">
        <f t="shared" si="22"/>
        <v>0</v>
      </c>
      <c r="R513" s="24">
        <v>10</v>
      </c>
      <c r="U513" s="7">
        <f t="shared" si="23"/>
        <v>0</v>
      </c>
      <c r="IV513" s="190"/>
    </row>
    <row r="514" spans="1:256" s="7" customFormat="1" ht="21" customHeight="1">
      <c r="A514" s="27" t="s">
        <v>442</v>
      </c>
      <c r="B514" s="121" t="s">
        <v>137</v>
      </c>
      <c r="C514" s="126" t="s">
        <v>383</v>
      </c>
      <c r="D514" s="122" t="s">
        <v>498</v>
      </c>
      <c r="E514" s="126"/>
      <c r="F514" s="164">
        <v>135</v>
      </c>
      <c r="G514" s="92">
        <v>170</v>
      </c>
      <c r="H514" s="91"/>
      <c r="I514" s="108">
        <f t="shared" si="24"/>
        <v>0</v>
      </c>
      <c r="J514" s="93"/>
      <c r="K514" s="112"/>
      <c r="L514" s="6"/>
      <c r="N514" s="36">
        <v>5</v>
      </c>
      <c r="O514" s="43">
        <v>60</v>
      </c>
      <c r="P514" s="43">
        <f t="shared" si="22"/>
        <v>0</v>
      </c>
      <c r="R514" s="24">
        <v>2</v>
      </c>
      <c r="U514" s="7">
        <f t="shared" si="23"/>
        <v>0</v>
      </c>
      <c r="IV514" s="190"/>
    </row>
    <row r="515" spans="1:256" s="7" customFormat="1" ht="21" customHeight="1">
      <c r="A515" s="27" t="s">
        <v>579</v>
      </c>
      <c r="B515" s="121" t="s">
        <v>137</v>
      </c>
      <c r="C515" s="126" t="s">
        <v>44</v>
      </c>
      <c r="D515" s="122" t="s">
        <v>385</v>
      </c>
      <c r="E515" s="122" t="s">
        <v>386</v>
      </c>
      <c r="F515" s="164">
        <v>200</v>
      </c>
      <c r="G515" s="92">
        <v>250</v>
      </c>
      <c r="H515" s="91"/>
      <c r="I515" s="108">
        <f t="shared" si="24"/>
        <v>0</v>
      </c>
      <c r="J515" s="93"/>
      <c r="K515" s="112"/>
      <c r="L515" s="6"/>
      <c r="N515" s="36">
        <v>5</v>
      </c>
      <c r="O515" s="43">
        <v>100</v>
      </c>
      <c r="P515" s="43">
        <f t="shared" si="22"/>
        <v>0</v>
      </c>
      <c r="R515" s="24">
        <v>1</v>
      </c>
      <c r="U515" s="7">
        <f t="shared" si="23"/>
        <v>0</v>
      </c>
      <c r="IV515" s="190"/>
    </row>
    <row r="516" spans="1:256" s="7" customFormat="1" ht="16.5" customHeight="1">
      <c r="A516" s="27" t="s">
        <v>579</v>
      </c>
      <c r="B516" s="121" t="s">
        <v>139</v>
      </c>
      <c r="C516" s="126" t="s">
        <v>435</v>
      </c>
      <c r="D516" s="122" t="s">
        <v>481</v>
      </c>
      <c r="E516" s="122"/>
      <c r="F516" s="164">
        <v>15</v>
      </c>
      <c r="G516" s="92">
        <v>19</v>
      </c>
      <c r="H516" s="91"/>
      <c r="I516" s="108">
        <f t="shared" si="24"/>
        <v>0</v>
      </c>
      <c r="J516" s="93"/>
      <c r="K516" s="110" t="s">
        <v>716</v>
      </c>
      <c r="L516" s="131" t="s">
        <v>714</v>
      </c>
      <c r="M516" s="18" t="s">
        <v>624</v>
      </c>
      <c r="N516" s="36" t="s">
        <v>403</v>
      </c>
      <c r="O516" s="43">
        <v>1.5</v>
      </c>
      <c r="P516" s="43">
        <f t="shared" si="22"/>
        <v>0</v>
      </c>
      <c r="R516" s="24">
        <v>200</v>
      </c>
      <c r="U516" s="7">
        <f t="shared" si="23"/>
        <v>0</v>
      </c>
      <c r="IV516" s="190"/>
    </row>
    <row r="517" spans="1:256" s="7" customFormat="1" ht="16.5" customHeight="1">
      <c r="A517" s="27" t="s">
        <v>621</v>
      </c>
      <c r="B517" s="121" t="s">
        <v>139</v>
      </c>
      <c r="C517" s="126" t="s">
        <v>469</v>
      </c>
      <c r="D517" s="122" t="s">
        <v>470</v>
      </c>
      <c r="E517" s="126"/>
      <c r="F517" s="164">
        <v>26</v>
      </c>
      <c r="G517" s="92">
        <v>33</v>
      </c>
      <c r="H517" s="91"/>
      <c r="I517" s="108">
        <f t="shared" si="24"/>
        <v>0</v>
      </c>
      <c r="J517" s="93"/>
      <c r="K517" s="110" t="s">
        <v>716</v>
      </c>
      <c r="L517" s="131" t="s">
        <v>714</v>
      </c>
      <c r="M517" s="18" t="s">
        <v>624</v>
      </c>
      <c r="N517" s="36" t="s">
        <v>403</v>
      </c>
      <c r="O517" s="43">
        <v>3</v>
      </c>
      <c r="P517" s="43">
        <f t="shared" si="22"/>
        <v>0</v>
      </c>
      <c r="R517" s="24">
        <v>85</v>
      </c>
      <c r="U517" s="7">
        <f t="shared" si="23"/>
        <v>0</v>
      </c>
      <c r="IV517" s="190"/>
    </row>
    <row r="518" spans="1:256" s="7" customFormat="1" ht="16.5" customHeight="1">
      <c r="A518" s="27" t="s">
        <v>579</v>
      </c>
      <c r="B518" s="121" t="s">
        <v>139</v>
      </c>
      <c r="C518" s="126" t="s">
        <v>452</v>
      </c>
      <c r="D518" s="122">
        <v>70</v>
      </c>
      <c r="E518" s="122" t="s">
        <v>496</v>
      </c>
      <c r="F518" s="164">
        <v>44</v>
      </c>
      <c r="G518" s="92">
        <v>55</v>
      </c>
      <c r="H518" s="91"/>
      <c r="I518" s="108">
        <f t="shared" si="24"/>
        <v>0</v>
      </c>
      <c r="J518" s="93"/>
      <c r="K518" s="112"/>
      <c r="L518" s="6"/>
      <c r="N518" s="36" t="s">
        <v>403</v>
      </c>
      <c r="O518" s="43">
        <v>11</v>
      </c>
      <c r="P518" s="43">
        <f t="shared" si="22"/>
        <v>0</v>
      </c>
      <c r="R518" s="24">
        <v>25</v>
      </c>
      <c r="U518" s="7">
        <f t="shared" si="23"/>
        <v>0</v>
      </c>
      <c r="IV518" s="190"/>
    </row>
    <row r="519" spans="1:256" s="7" customFormat="1" ht="16.5" customHeight="1">
      <c r="A519" s="27" t="s">
        <v>442</v>
      </c>
      <c r="B519" s="121" t="s">
        <v>139</v>
      </c>
      <c r="C519" s="126" t="s">
        <v>407</v>
      </c>
      <c r="D519" s="122" t="s">
        <v>430</v>
      </c>
      <c r="E519" s="122" t="s">
        <v>430</v>
      </c>
      <c r="F519" s="164">
        <v>68</v>
      </c>
      <c r="G519" s="92">
        <v>85</v>
      </c>
      <c r="H519" s="91"/>
      <c r="I519" s="108">
        <f t="shared" si="24"/>
        <v>0</v>
      </c>
      <c r="J519" s="93"/>
      <c r="K519" s="112"/>
      <c r="L519" s="6"/>
      <c r="N519" s="36" t="s">
        <v>403</v>
      </c>
      <c r="O519" s="43">
        <v>20</v>
      </c>
      <c r="P519" s="43">
        <f t="shared" si="22"/>
        <v>0</v>
      </c>
      <c r="R519" s="24">
        <v>10</v>
      </c>
      <c r="U519" s="7">
        <f t="shared" si="23"/>
        <v>0</v>
      </c>
      <c r="IV519" s="190"/>
    </row>
    <row r="520" spans="1:256" s="7" customFormat="1" ht="16.5" customHeight="1">
      <c r="A520" s="27" t="s">
        <v>621</v>
      </c>
      <c r="B520" s="121" t="s">
        <v>139</v>
      </c>
      <c r="C520" s="126" t="s">
        <v>126</v>
      </c>
      <c r="D520" s="122" t="s">
        <v>513</v>
      </c>
      <c r="E520" s="122"/>
      <c r="F520" s="164">
        <v>135</v>
      </c>
      <c r="G520" s="92">
        <v>170</v>
      </c>
      <c r="H520" s="91"/>
      <c r="I520" s="108">
        <f t="shared" si="24"/>
        <v>0</v>
      </c>
      <c r="J520" s="93"/>
      <c r="K520" s="110" t="s">
        <v>716</v>
      </c>
      <c r="L520" s="131" t="s">
        <v>714</v>
      </c>
      <c r="M520" s="18" t="s">
        <v>624</v>
      </c>
      <c r="N520" s="36" t="s">
        <v>403</v>
      </c>
      <c r="O520" s="43">
        <v>60</v>
      </c>
      <c r="P520" s="43">
        <f t="shared" si="22"/>
        <v>0</v>
      </c>
      <c r="R520" s="24">
        <v>2</v>
      </c>
      <c r="U520" s="7">
        <f t="shared" si="23"/>
        <v>0</v>
      </c>
      <c r="IV520" s="190"/>
    </row>
    <row r="521" spans="1:256" s="7" customFormat="1" ht="16.5" customHeight="1">
      <c r="A521" s="27" t="s">
        <v>579</v>
      </c>
      <c r="B521" s="121" t="s">
        <v>140</v>
      </c>
      <c r="C521" s="126" t="s">
        <v>393</v>
      </c>
      <c r="D521" s="122" t="s">
        <v>192</v>
      </c>
      <c r="E521" s="126"/>
      <c r="F521" s="164">
        <v>8.5</v>
      </c>
      <c r="G521" s="92">
        <v>11</v>
      </c>
      <c r="H521" s="91"/>
      <c r="I521" s="108">
        <f t="shared" si="24"/>
        <v>0</v>
      </c>
      <c r="J521" s="93"/>
      <c r="K521" s="112"/>
      <c r="L521" s="6"/>
      <c r="N521" s="36"/>
      <c r="O521" s="43">
        <v>1.5</v>
      </c>
      <c r="P521" s="43">
        <f t="shared" si="22"/>
        <v>0</v>
      </c>
      <c r="R521" s="24">
        <v>200</v>
      </c>
      <c r="U521" s="7">
        <f t="shared" si="23"/>
        <v>0</v>
      </c>
      <c r="IV521" s="190"/>
    </row>
    <row r="522" spans="1:256" s="7" customFormat="1" ht="16.5" customHeight="1">
      <c r="A522" s="27" t="s">
        <v>579</v>
      </c>
      <c r="B522" s="121" t="s">
        <v>140</v>
      </c>
      <c r="C522" s="126" t="s">
        <v>406</v>
      </c>
      <c r="D522" s="122" t="s">
        <v>453</v>
      </c>
      <c r="E522" s="126"/>
      <c r="F522" s="164">
        <v>16</v>
      </c>
      <c r="G522" s="92">
        <v>20</v>
      </c>
      <c r="H522" s="91"/>
      <c r="I522" s="108">
        <f t="shared" si="24"/>
        <v>0</v>
      </c>
      <c r="J522" s="93"/>
      <c r="K522" s="112"/>
      <c r="L522" s="6"/>
      <c r="N522" s="36"/>
      <c r="O522" s="43">
        <v>3</v>
      </c>
      <c r="P522" s="43">
        <f t="shared" si="22"/>
        <v>0</v>
      </c>
      <c r="R522" s="24">
        <v>85</v>
      </c>
      <c r="U522" s="7">
        <f t="shared" si="23"/>
        <v>0</v>
      </c>
      <c r="IV522" s="190"/>
    </row>
    <row r="523" spans="1:256" s="7" customFormat="1" ht="16.5" customHeight="1">
      <c r="A523" s="27" t="s">
        <v>579</v>
      </c>
      <c r="B523" s="121" t="s">
        <v>141</v>
      </c>
      <c r="C523" s="126" t="s">
        <v>393</v>
      </c>
      <c r="D523" s="122" t="s">
        <v>521</v>
      </c>
      <c r="E523" s="122" t="s">
        <v>522</v>
      </c>
      <c r="F523" s="164">
        <v>8.5</v>
      </c>
      <c r="G523" s="92">
        <v>11</v>
      </c>
      <c r="H523" s="91"/>
      <c r="I523" s="108">
        <f t="shared" si="24"/>
        <v>0</v>
      </c>
      <c r="J523" s="93"/>
      <c r="K523" s="112"/>
      <c r="L523" s="6"/>
      <c r="N523" s="36"/>
      <c r="O523" s="43">
        <v>1.5</v>
      </c>
      <c r="P523" s="43">
        <f t="shared" si="22"/>
        <v>0</v>
      </c>
      <c r="R523" s="24">
        <v>200</v>
      </c>
      <c r="U523" s="7">
        <f t="shared" si="23"/>
        <v>0</v>
      </c>
      <c r="IV523" s="190"/>
    </row>
    <row r="524" spans="1:256" s="7" customFormat="1" ht="16.5" customHeight="1">
      <c r="A524" s="27" t="s">
        <v>579</v>
      </c>
      <c r="B524" s="121" t="s">
        <v>141</v>
      </c>
      <c r="C524" s="126" t="s">
        <v>406</v>
      </c>
      <c r="D524" s="122" t="s">
        <v>413</v>
      </c>
      <c r="E524" s="122" t="s">
        <v>453</v>
      </c>
      <c r="F524" s="164">
        <v>16</v>
      </c>
      <c r="G524" s="92">
        <v>20</v>
      </c>
      <c r="H524" s="91"/>
      <c r="I524" s="108">
        <f t="shared" si="24"/>
        <v>0</v>
      </c>
      <c r="J524" s="93"/>
      <c r="K524" s="112"/>
      <c r="L524" s="6"/>
      <c r="N524" s="36"/>
      <c r="O524" s="43">
        <v>3</v>
      </c>
      <c r="P524" s="43">
        <f t="shared" si="22"/>
        <v>0</v>
      </c>
      <c r="R524" s="24">
        <v>85</v>
      </c>
      <c r="U524" s="7">
        <f t="shared" si="23"/>
        <v>0</v>
      </c>
      <c r="IV524" s="190"/>
    </row>
    <row r="525" spans="1:256" s="7" customFormat="1" ht="16.5" customHeight="1">
      <c r="A525" s="27" t="s">
        <v>579</v>
      </c>
      <c r="B525" s="121" t="s">
        <v>142</v>
      </c>
      <c r="C525" s="126" t="s">
        <v>393</v>
      </c>
      <c r="D525" s="122" t="s">
        <v>613</v>
      </c>
      <c r="E525" s="126"/>
      <c r="F525" s="164">
        <v>8.5</v>
      </c>
      <c r="G525" s="92">
        <v>11</v>
      </c>
      <c r="H525" s="91"/>
      <c r="I525" s="108">
        <f t="shared" si="24"/>
        <v>0</v>
      </c>
      <c r="J525" s="93"/>
      <c r="K525" s="112"/>
      <c r="L525" s="6"/>
      <c r="N525" s="36">
        <v>5</v>
      </c>
      <c r="O525" s="43">
        <v>1.5</v>
      </c>
      <c r="P525" s="43">
        <f t="shared" si="22"/>
        <v>0</v>
      </c>
      <c r="R525" s="24">
        <v>200</v>
      </c>
      <c r="U525" s="7">
        <f t="shared" si="23"/>
        <v>0</v>
      </c>
      <c r="IV525" s="190"/>
    </row>
    <row r="526" spans="1:256" s="7" customFormat="1" ht="16.5" customHeight="1">
      <c r="A526" s="27" t="s">
        <v>579</v>
      </c>
      <c r="B526" s="121" t="s">
        <v>142</v>
      </c>
      <c r="C526" s="126" t="s">
        <v>406</v>
      </c>
      <c r="D526" s="122" t="s">
        <v>453</v>
      </c>
      <c r="E526" s="122"/>
      <c r="F526" s="164">
        <v>16</v>
      </c>
      <c r="G526" s="92">
        <v>20</v>
      </c>
      <c r="H526" s="91"/>
      <c r="I526" s="108">
        <f t="shared" si="24"/>
        <v>0</v>
      </c>
      <c r="J526" s="93"/>
      <c r="K526" s="112"/>
      <c r="L526" s="132"/>
      <c r="M526" s="8"/>
      <c r="N526" s="36">
        <v>5</v>
      </c>
      <c r="O526" s="43">
        <v>3</v>
      </c>
      <c r="P526" s="43">
        <f t="shared" si="22"/>
        <v>0</v>
      </c>
      <c r="R526" s="24">
        <v>85</v>
      </c>
      <c r="U526" s="7">
        <f t="shared" si="23"/>
        <v>0</v>
      </c>
      <c r="IV526" s="190"/>
    </row>
    <row r="527" spans="1:256" s="7" customFormat="1" ht="16.5" customHeight="1">
      <c r="A527" s="27" t="s">
        <v>579</v>
      </c>
      <c r="B527" s="121" t="s">
        <v>144</v>
      </c>
      <c r="C527" s="126" t="s">
        <v>435</v>
      </c>
      <c r="D527" s="122" t="s">
        <v>481</v>
      </c>
      <c r="E527" s="126"/>
      <c r="F527" s="164">
        <v>12</v>
      </c>
      <c r="G527" s="92">
        <v>15</v>
      </c>
      <c r="H527" s="91"/>
      <c r="I527" s="108">
        <f t="shared" si="24"/>
        <v>0</v>
      </c>
      <c r="J527" s="93"/>
      <c r="K527" s="110" t="s">
        <v>716</v>
      </c>
      <c r="L527" s="131" t="s">
        <v>714</v>
      </c>
      <c r="M527" s="18" t="s">
        <v>624</v>
      </c>
      <c r="N527" s="36" t="s">
        <v>420</v>
      </c>
      <c r="O527" s="43">
        <v>1.5</v>
      </c>
      <c r="P527" s="43">
        <f t="shared" si="22"/>
        <v>0</v>
      </c>
      <c r="R527" s="24">
        <v>200</v>
      </c>
      <c r="U527" s="7">
        <f t="shared" si="23"/>
        <v>0</v>
      </c>
      <c r="IV527" s="190"/>
    </row>
    <row r="528" spans="1:256" s="7" customFormat="1" ht="16.5" customHeight="1">
      <c r="A528" s="27" t="s">
        <v>579</v>
      </c>
      <c r="B528" s="121" t="s">
        <v>144</v>
      </c>
      <c r="C528" s="126" t="s">
        <v>469</v>
      </c>
      <c r="D528" s="122" t="s">
        <v>470</v>
      </c>
      <c r="E528" s="126"/>
      <c r="F528" s="164">
        <v>23</v>
      </c>
      <c r="G528" s="92">
        <v>29</v>
      </c>
      <c r="H528" s="91"/>
      <c r="I528" s="108">
        <f t="shared" si="24"/>
        <v>0</v>
      </c>
      <c r="J528" s="93"/>
      <c r="K528" s="110" t="s">
        <v>716</v>
      </c>
      <c r="L528" s="131" t="s">
        <v>714</v>
      </c>
      <c r="M528" s="18" t="s">
        <v>624</v>
      </c>
      <c r="N528" s="36" t="s">
        <v>420</v>
      </c>
      <c r="O528" s="43">
        <v>3</v>
      </c>
      <c r="P528" s="43">
        <f t="shared" si="22"/>
        <v>0</v>
      </c>
      <c r="R528" s="24">
        <v>85</v>
      </c>
      <c r="U528" s="7">
        <f t="shared" si="23"/>
        <v>0</v>
      </c>
      <c r="IV528" s="190"/>
    </row>
    <row r="529" spans="1:256" s="7" customFormat="1" ht="16.5" customHeight="1">
      <c r="A529" s="27" t="s">
        <v>579</v>
      </c>
      <c r="B529" s="121" t="s">
        <v>144</v>
      </c>
      <c r="C529" s="126" t="s">
        <v>698</v>
      </c>
      <c r="D529" s="122" t="s">
        <v>470</v>
      </c>
      <c r="E529" s="122" t="s">
        <v>470</v>
      </c>
      <c r="F529" s="164">
        <v>100</v>
      </c>
      <c r="G529" s="92">
        <v>125</v>
      </c>
      <c r="H529" s="91"/>
      <c r="I529" s="108">
        <f t="shared" si="24"/>
        <v>0</v>
      </c>
      <c r="J529" s="93"/>
      <c r="K529" s="110" t="s">
        <v>716</v>
      </c>
      <c r="L529" s="131" t="s">
        <v>714</v>
      </c>
      <c r="M529" s="18" t="s">
        <v>624</v>
      </c>
      <c r="N529" s="36" t="s">
        <v>420</v>
      </c>
      <c r="O529" s="43">
        <v>18</v>
      </c>
      <c r="P529" s="43">
        <f t="shared" ref="P529:P592" si="25">O529*H529</f>
        <v>0</v>
      </c>
      <c r="R529" s="24">
        <v>10</v>
      </c>
      <c r="U529" s="7">
        <f t="shared" ref="U529:U592" si="26">H529/R529</f>
        <v>0</v>
      </c>
      <c r="IV529" s="190"/>
    </row>
    <row r="530" spans="1:256" s="7" customFormat="1" ht="16.5" customHeight="1">
      <c r="A530" s="27" t="s">
        <v>579</v>
      </c>
      <c r="B530" s="121" t="s">
        <v>145</v>
      </c>
      <c r="C530" s="126" t="s">
        <v>406</v>
      </c>
      <c r="D530" s="122" t="s">
        <v>521</v>
      </c>
      <c r="E530" s="126"/>
      <c r="F530" s="164">
        <v>23</v>
      </c>
      <c r="G530" s="92">
        <v>29</v>
      </c>
      <c r="H530" s="91"/>
      <c r="I530" s="108">
        <f t="shared" si="24"/>
        <v>0</v>
      </c>
      <c r="J530" s="93"/>
      <c r="K530" s="112"/>
      <c r="L530" s="6"/>
      <c r="N530" s="36"/>
      <c r="O530" s="43">
        <v>3</v>
      </c>
      <c r="P530" s="43">
        <f t="shared" si="25"/>
        <v>0</v>
      </c>
      <c r="R530" s="24">
        <v>85</v>
      </c>
      <c r="U530" s="7">
        <f t="shared" si="26"/>
        <v>0</v>
      </c>
      <c r="IV530" s="190"/>
    </row>
    <row r="531" spans="1:256" s="7" customFormat="1" ht="16.5" customHeight="1">
      <c r="A531" s="27" t="s">
        <v>579</v>
      </c>
      <c r="B531" s="121" t="s">
        <v>146</v>
      </c>
      <c r="C531" s="126" t="s">
        <v>435</v>
      </c>
      <c r="D531" s="122" t="s">
        <v>558</v>
      </c>
      <c r="E531" s="126"/>
      <c r="F531" s="164">
        <v>12</v>
      </c>
      <c r="G531" s="92">
        <v>15</v>
      </c>
      <c r="H531" s="91"/>
      <c r="I531" s="108">
        <f t="shared" ref="I531:I594" si="27">H531*F531</f>
        <v>0</v>
      </c>
      <c r="J531" s="93"/>
      <c r="K531" s="110" t="s">
        <v>716</v>
      </c>
      <c r="L531" s="131" t="s">
        <v>714</v>
      </c>
      <c r="M531" s="18" t="s">
        <v>624</v>
      </c>
      <c r="N531" s="36" t="s">
        <v>415</v>
      </c>
      <c r="O531" s="43">
        <v>1.5</v>
      </c>
      <c r="P531" s="43">
        <f t="shared" si="25"/>
        <v>0</v>
      </c>
      <c r="R531" s="24">
        <v>200</v>
      </c>
      <c r="U531" s="7">
        <f t="shared" si="26"/>
        <v>0</v>
      </c>
      <c r="IV531" s="190"/>
    </row>
    <row r="532" spans="1:256" s="7" customFormat="1" ht="16.5" customHeight="1">
      <c r="A532" s="27" t="s">
        <v>621</v>
      </c>
      <c r="B532" s="121" t="s">
        <v>148</v>
      </c>
      <c r="C532" s="126" t="s">
        <v>387</v>
      </c>
      <c r="D532" s="122" t="s">
        <v>639</v>
      </c>
      <c r="E532" s="126"/>
      <c r="F532" s="164">
        <v>33</v>
      </c>
      <c r="G532" s="92">
        <v>42</v>
      </c>
      <c r="H532" s="91"/>
      <c r="I532" s="108">
        <f t="shared" si="27"/>
        <v>0</v>
      </c>
      <c r="J532" s="93"/>
      <c r="K532" s="112"/>
      <c r="L532" s="6"/>
      <c r="N532" s="36"/>
      <c r="O532" s="43">
        <v>9</v>
      </c>
      <c r="P532" s="43">
        <f t="shared" si="25"/>
        <v>0</v>
      </c>
      <c r="R532" s="24">
        <v>25</v>
      </c>
      <c r="U532" s="7">
        <f t="shared" si="26"/>
        <v>0</v>
      </c>
      <c r="IV532" s="190"/>
    </row>
    <row r="533" spans="1:256" s="7" customFormat="1" ht="16.5" customHeight="1">
      <c r="A533" s="27" t="s">
        <v>579</v>
      </c>
      <c r="B533" s="121" t="s">
        <v>751</v>
      </c>
      <c r="C533" s="126" t="s">
        <v>393</v>
      </c>
      <c r="D533" s="122" t="s">
        <v>521</v>
      </c>
      <c r="E533" s="126"/>
      <c r="F533" s="164">
        <v>12</v>
      </c>
      <c r="G533" s="92">
        <v>15</v>
      </c>
      <c r="H533" s="91"/>
      <c r="I533" s="108">
        <f t="shared" si="27"/>
        <v>0</v>
      </c>
      <c r="J533" s="93"/>
      <c r="K533" s="112"/>
      <c r="L533" s="6"/>
      <c r="N533" s="36" t="s">
        <v>399</v>
      </c>
      <c r="O533" s="43">
        <v>1.5</v>
      </c>
      <c r="P533" s="43">
        <f t="shared" si="25"/>
        <v>0</v>
      </c>
      <c r="R533" s="24">
        <v>200</v>
      </c>
      <c r="U533" s="7">
        <f t="shared" si="26"/>
        <v>0</v>
      </c>
      <c r="IV533" s="190"/>
    </row>
    <row r="534" spans="1:256" s="7" customFormat="1" ht="16.5" customHeight="1">
      <c r="A534" s="27" t="s">
        <v>579</v>
      </c>
      <c r="B534" s="121" t="s">
        <v>149</v>
      </c>
      <c r="C534" s="126" t="s">
        <v>435</v>
      </c>
      <c r="D534" s="122" t="s">
        <v>459</v>
      </c>
      <c r="E534" s="126"/>
      <c r="F534" s="164">
        <v>12</v>
      </c>
      <c r="G534" s="92">
        <v>15</v>
      </c>
      <c r="H534" s="91"/>
      <c r="I534" s="108">
        <f t="shared" si="27"/>
        <v>0</v>
      </c>
      <c r="J534" s="93"/>
      <c r="K534" s="110" t="s">
        <v>716</v>
      </c>
      <c r="L534" s="131" t="s">
        <v>714</v>
      </c>
      <c r="M534" s="18" t="s">
        <v>624</v>
      </c>
      <c r="N534" s="36" t="s">
        <v>420</v>
      </c>
      <c r="O534" s="43">
        <v>1.5</v>
      </c>
      <c r="P534" s="43">
        <f t="shared" si="25"/>
        <v>0</v>
      </c>
      <c r="R534" s="24">
        <v>200</v>
      </c>
      <c r="U534" s="7">
        <f t="shared" si="26"/>
        <v>0</v>
      </c>
      <c r="IV534" s="190"/>
    </row>
    <row r="535" spans="1:256" s="7" customFormat="1" ht="16.5" customHeight="1">
      <c r="A535" s="27" t="s">
        <v>579</v>
      </c>
      <c r="B535" s="121" t="s">
        <v>149</v>
      </c>
      <c r="C535" s="126" t="s">
        <v>469</v>
      </c>
      <c r="D535" s="122" t="s">
        <v>481</v>
      </c>
      <c r="E535" s="122"/>
      <c r="F535" s="164">
        <v>23</v>
      </c>
      <c r="G535" s="92">
        <v>29</v>
      </c>
      <c r="H535" s="91"/>
      <c r="I535" s="108">
        <f t="shared" si="27"/>
        <v>0</v>
      </c>
      <c r="J535" s="93"/>
      <c r="K535" s="110" t="s">
        <v>716</v>
      </c>
      <c r="L535" s="131" t="s">
        <v>714</v>
      </c>
      <c r="M535" s="18" t="s">
        <v>624</v>
      </c>
      <c r="N535" s="36" t="s">
        <v>420</v>
      </c>
      <c r="O535" s="43">
        <v>3</v>
      </c>
      <c r="P535" s="43">
        <f t="shared" si="25"/>
        <v>0</v>
      </c>
      <c r="R535" s="24">
        <v>85</v>
      </c>
      <c r="U535" s="7">
        <f t="shared" si="26"/>
        <v>0</v>
      </c>
      <c r="IV535" s="190"/>
    </row>
    <row r="536" spans="1:256" s="7" customFormat="1" ht="16.5" customHeight="1">
      <c r="A536" s="27" t="s">
        <v>579</v>
      </c>
      <c r="B536" s="121" t="s">
        <v>149</v>
      </c>
      <c r="C536" s="126" t="s">
        <v>452</v>
      </c>
      <c r="D536" s="122" t="s">
        <v>402</v>
      </c>
      <c r="E536" s="122" t="s">
        <v>402</v>
      </c>
      <c r="F536" s="164">
        <v>33</v>
      </c>
      <c r="G536" s="92">
        <v>42</v>
      </c>
      <c r="H536" s="91"/>
      <c r="I536" s="108">
        <f t="shared" si="27"/>
        <v>0</v>
      </c>
      <c r="J536" s="93"/>
      <c r="K536" s="112"/>
      <c r="L536" s="6"/>
      <c r="N536" s="36" t="s">
        <v>420</v>
      </c>
      <c r="O536" s="43">
        <v>11</v>
      </c>
      <c r="P536" s="43">
        <f t="shared" si="25"/>
        <v>0</v>
      </c>
      <c r="R536" s="24">
        <v>25</v>
      </c>
      <c r="U536" s="7">
        <f t="shared" si="26"/>
        <v>0</v>
      </c>
      <c r="IV536" s="190"/>
    </row>
    <row r="537" spans="1:256" s="7" customFormat="1" ht="16.5" customHeight="1">
      <c r="A537" s="27" t="s">
        <v>579</v>
      </c>
      <c r="B537" s="121" t="s">
        <v>149</v>
      </c>
      <c r="C537" s="126" t="s">
        <v>698</v>
      </c>
      <c r="D537" s="122" t="s">
        <v>478</v>
      </c>
      <c r="E537" s="122" t="s">
        <v>478</v>
      </c>
      <c r="F537" s="164">
        <v>100</v>
      </c>
      <c r="G537" s="92">
        <v>125</v>
      </c>
      <c r="H537" s="91"/>
      <c r="I537" s="108">
        <f t="shared" si="27"/>
        <v>0</v>
      </c>
      <c r="J537" s="93"/>
      <c r="K537" s="110" t="s">
        <v>716</v>
      </c>
      <c r="L537" s="131" t="s">
        <v>714</v>
      </c>
      <c r="M537" s="18" t="s">
        <v>624</v>
      </c>
      <c r="N537" s="36" t="s">
        <v>420</v>
      </c>
      <c r="O537" s="43">
        <v>18</v>
      </c>
      <c r="P537" s="43">
        <f t="shared" si="25"/>
        <v>0</v>
      </c>
      <c r="R537" s="24">
        <v>10</v>
      </c>
      <c r="U537" s="7">
        <f t="shared" si="26"/>
        <v>0</v>
      </c>
      <c r="IV537" s="190"/>
    </row>
    <row r="538" spans="1:256" s="7" customFormat="1" ht="16.5" customHeight="1">
      <c r="A538" s="27" t="s">
        <v>579</v>
      </c>
      <c r="B538" s="121" t="s">
        <v>150</v>
      </c>
      <c r="C538" s="126" t="s">
        <v>393</v>
      </c>
      <c r="D538" s="122" t="s">
        <v>521</v>
      </c>
      <c r="E538" s="126"/>
      <c r="F538" s="164">
        <v>12</v>
      </c>
      <c r="G538" s="92">
        <v>15</v>
      </c>
      <c r="H538" s="91"/>
      <c r="I538" s="108">
        <f t="shared" si="27"/>
        <v>0</v>
      </c>
      <c r="J538" s="93"/>
      <c r="K538" s="112"/>
      <c r="L538" s="6"/>
      <c r="N538" s="36" t="s">
        <v>399</v>
      </c>
      <c r="O538" s="43">
        <v>1.5</v>
      </c>
      <c r="P538" s="43">
        <f t="shared" si="25"/>
        <v>0</v>
      </c>
      <c r="R538" s="24">
        <v>200</v>
      </c>
      <c r="U538" s="7">
        <f t="shared" si="26"/>
        <v>0</v>
      </c>
      <c r="IV538" s="190"/>
    </row>
    <row r="539" spans="1:256" s="7" customFormat="1" ht="16.5" customHeight="1">
      <c r="A539" s="27" t="s">
        <v>579</v>
      </c>
      <c r="B539" s="121" t="s">
        <v>150</v>
      </c>
      <c r="C539" s="126" t="s">
        <v>406</v>
      </c>
      <c r="D539" s="122" t="s">
        <v>496</v>
      </c>
      <c r="E539" s="122"/>
      <c r="F539" s="164">
        <v>23</v>
      </c>
      <c r="G539" s="92">
        <v>29</v>
      </c>
      <c r="H539" s="91"/>
      <c r="I539" s="108">
        <f t="shared" si="27"/>
        <v>0</v>
      </c>
      <c r="J539" s="93"/>
      <c r="K539" s="112"/>
      <c r="L539" s="6"/>
      <c r="N539" s="36" t="s">
        <v>399</v>
      </c>
      <c r="O539" s="43">
        <v>3</v>
      </c>
      <c r="P539" s="43">
        <f t="shared" si="25"/>
        <v>0</v>
      </c>
      <c r="R539" s="24">
        <v>85</v>
      </c>
      <c r="U539" s="7">
        <f t="shared" si="26"/>
        <v>0</v>
      </c>
      <c r="IV539" s="190"/>
    </row>
    <row r="540" spans="1:256" s="7" customFormat="1" ht="16.5" customHeight="1">
      <c r="A540" s="27" t="s">
        <v>621</v>
      </c>
      <c r="B540" s="121" t="s">
        <v>150</v>
      </c>
      <c r="C540" s="126" t="s">
        <v>565</v>
      </c>
      <c r="D540" s="122" t="s">
        <v>503</v>
      </c>
      <c r="E540" s="126"/>
      <c r="F540" s="164">
        <v>33</v>
      </c>
      <c r="G540" s="92">
        <v>42</v>
      </c>
      <c r="H540" s="91"/>
      <c r="I540" s="108">
        <f t="shared" si="27"/>
        <v>0</v>
      </c>
      <c r="J540" s="93"/>
      <c r="K540" s="112"/>
      <c r="L540" s="6"/>
      <c r="N540" s="36" t="s">
        <v>399</v>
      </c>
      <c r="O540" s="43">
        <v>9</v>
      </c>
      <c r="P540" s="43">
        <f t="shared" si="25"/>
        <v>0</v>
      </c>
      <c r="R540" s="24">
        <v>25</v>
      </c>
      <c r="U540" s="7">
        <f t="shared" si="26"/>
        <v>0</v>
      </c>
      <c r="IV540" s="190"/>
    </row>
    <row r="541" spans="1:256" s="7" customFormat="1" ht="16.5" customHeight="1">
      <c r="A541" s="27" t="s">
        <v>579</v>
      </c>
      <c r="B541" s="121" t="s">
        <v>150</v>
      </c>
      <c r="C541" s="126" t="s">
        <v>407</v>
      </c>
      <c r="D541" s="122" t="s">
        <v>179</v>
      </c>
      <c r="E541" s="126"/>
      <c r="F541" s="164">
        <v>100</v>
      </c>
      <c r="G541" s="92">
        <v>125</v>
      </c>
      <c r="H541" s="91"/>
      <c r="I541" s="108">
        <f t="shared" si="27"/>
        <v>0</v>
      </c>
      <c r="J541" s="93"/>
      <c r="K541" s="112"/>
      <c r="L541" s="6"/>
      <c r="N541" s="36" t="s">
        <v>399</v>
      </c>
      <c r="O541" s="43">
        <v>20</v>
      </c>
      <c r="P541" s="43">
        <f t="shared" si="25"/>
        <v>0</v>
      </c>
      <c r="R541" s="24">
        <v>10</v>
      </c>
      <c r="U541" s="7">
        <f t="shared" si="26"/>
        <v>0</v>
      </c>
      <c r="IV541" s="190"/>
    </row>
    <row r="542" spans="1:256" s="7" customFormat="1" ht="16.5" customHeight="1">
      <c r="A542" s="27" t="s">
        <v>579</v>
      </c>
      <c r="B542" s="121" t="s">
        <v>151</v>
      </c>
      <c r="C542" s="126" t="s">
        <v>393</v>
      </c>
      <c r="D542" s="122" t="s">
        <v>522</v>
      </c>
      <c r="E542" s="126"/>
      <c r="F542" s="164">
        <v>12</v>
      </c>
      <c r="G542" s="92">
        <v>15</v>
      </c>
      <c r="H542" s="91"/>
      <c r="I542" s="108">
        <f t="shared" si="27"/>
        <v>0</v>
      </c>
      <c r="J542" s="93"/>
      <c r="K542" s="112"/>
      <c r="L542" s="6"/>
      <c r="N542" s="36" t="s">
        <v>396</v>
      </c>
      <c r="O542" s="43">
        <v>1.5</v>
      </c>
      <c r="P542" s="43">
        <f t="shared" si="25"/>
        <v>0</v>
      </c>
      <c r="R542" s="24">
        <v>200</v>
      </c>
      <c r="U542" s="7">
        <f t="shared" si="26"/>
        <v>0</v>
      </c>
      <c r="IV542" s="190"/>
    </row>
    <row r="543" spans="1:256" s="7" customFormat="1" ht="16.5" customHeight="1">
      <c r="A543" s="27" t="s">
        <v>579</v>
      </c>
      <c r="B543" s="121" t="s">
        <v>151</v>
      </c>
      <c r="C543" s="126" t="s">
        <v>469</v>
      </c>
      <c r="D543" s="122" t="s">
        <v>478</v>
      </c>
      <c r="E543" s="126"/>
      <c r="F543" s="164">
        <v>23</v>
      </c>
      <c r="G543" s="92">
        <v>29</v>
      </c>
      <c r="H543" s="91"/>
      <c r="I543" s="108">
        <f t="shared" si="27"/>
        <v>0</v>
      </c>
      <c r="J543" s="93"/>
      <c r="K543" s="110" t="s">
        <v>716</v>
      </c>
      <c r="L543" s="131" t="s">
        <v>714</v>
      </c>
      <c r="M543" s="18" t="s">
        <v>624</v>
      </c>
      <c r="N543" s="36" t="s">
        <v>396</v>
      </c>
      <c r="O543" s="43">
        <v>3</v>
      </c>
      <c r="P543" s="43">
        <f t="shared" si="25"/>
        <v>0</v>
      </c>
      <c r="R543" s="24">
        <v>85</v>
      </c>
      <c r="U543" s="7">
        <f t="shared" si="26"/>
        <v>0</v>
      </c>
      <c r="IV543" s="190"/>
    </row>
    <row r="544" spans="1:256" s="7" customFormat="1" ht="16.5" customHeight="1">
      <c r="A544" s="27" t="s">
        <v>579</v>
      </c>
      <c r="B544" s="121" t="s">
        <v>151</v>
      </c>
      <c r="C544" s="126" t="s">
        <v>452</v>
      </c>
      <c r="D544" s="122" t="s">
        <v>462</v>
      </c>
      <c r="E544" s="126"/>
      <c r="F544" s="164">
        <v>33</v>
      </c>
      <c r="G544" s="92">
        <v>42</v>
      </c>
      <c r="H544" s="91"/>
      <c r="I544" s="108">
        <f t="shared" si="27"/>
        <v>0</v>
      </c>
      <c r="J544" s="93"/>
      <c r="K544" s="112"/>
      <c r="L544" s="6"/>
      <c r="N544" s="36" t="s">
        <v>396</v>
      </c>
      <c r="O544" s="43">
        <v>11</v>
      </c>
      <c r="P544" s="43">
        <f t="shared" si="25"/>
        <v>0</v>
      </c>
      <c r="R544" s="24">
        <v>25</v>
      </c>
      <c r="U544" s="7">
        <f t="shared" si="26"/>
        <v>0</v>
      </c>
      <c r="IV544" s="190"/>
    </row>
    <row r="545" spans="1:256" s="7" customFormat="1" ht="16.5" customHeight="1">
      <c r="A545" s="27" t="s">
        <v>579</v>
      </c>
      <c r="B545" s="121" t="s">
        <v>151</v>
      </c>
      <c r="C545" s="126" t="s">
        <v>698</v>
      </c>
      <c r="D545" s="122" t="s">
        <v>179</v>
      </c>
      <c r="E545" s="126"/>
      <c r="F545" s="164">
        <v>100</v>
      </c>
      <c r="G545" s="92">
        <v>125</v>
      </c>
      <c r="H545" s="91"/>
      <c r="I545" s="108">
        <f t="shared" si="27"/>
        <v>0</v>
      </c>
      <c r="J545" s="93"/>
      <c r="K545" s="110" t="s">
        <v>716</v>
      </c>
      <c r="L545" s="131" t="s">
        <v>714</v>
      </c>
      <c r="M545" s="18" t="s">
        <v>624</v>
      </c>
      <c r="N545" s="36" t="s">
        <v>396</v>
      </c>
      <c r="O545" s="43">
        <v>18</v>
      </c>
      <c r="P545" s="43">
        <f t="shared" si="25"/>
        <v>0</v>
      </c>
      <c r="R545" s="24">
        <v>10</v>
      </c>
      <c r="U545" s="7">
        <f t="shared" si="26"/>
        <v>0</v>
      </c>
      <c r="IV545" s="190"/>
    </row>
    <row r="546" spans="1:256" s="7" customFormat="1" ht="16.5" customHeight="1">
      <c r="A546" s="27" t="s">
        <v>579</v>
      </c>
      <c r="B546" s="121" t="s">
        <v>152</v>
      </c>
      <c r="C546" s="126" t="s">
        <v>452</v>
      </c>
      <c r="D546" s="122" t="s">
        <v>683</v>
      </c>
      <c r="E546" s="122" t="s">
        <v>453</v>
      </c>
      <c r="F546" s="164">
        <v>44</v>
      </c>
      <c r="G546" s="92">
        <v>55</v>
      </c>
      <c r="H546" s="91"/>
      <c r="I546" s="108">
        <f t="shared" si="27"/>
        <v>0</v>
      </c>
      <c r="J546" s="93"/>
      <c r="K546" s="112"/>
      <c r="L546" s="6"/>
      <c r="N546" s="36"/>
      <c r="O546" s="43">
        <v>11</v>
      </c>
      <c r="P546" s="43">
        <f t="shared" si="25"/>
        <v>0</v>
      </c>
      <c r="R546" s="24">
        <v>25</v>
      </c>
      <c r="U546" s="7">
        <f t="shared" si="26"/>
        <v>0</v>
      </c>
      <c r="IV546" s="190"/>
    </row>
    <row r="547" spans="1:256" s="7" customFormat="1" ht="16.5" customHeight="1">
      <c r="A547" s="27" t="s">
        <v>579</v>
      </c>
      <c r="B547" s="121" t="s">
        <v>152</v>
      </c>
      <c r="C547" s="126" t="s">
        <v>407</v>
      </c>
      <c r="D547" s="122" t="s">
        <v>661</v>
      </c>
      <c r="E547" s="126"/>
      <c r="F547" s="164">
        <v>115</v>
      </c>
      <c r="G547" s="92">
        <v>145</v>
      </c>
      <c r="H547" s="91"/>
      <c r="I547" s="108">
        <f t="shared" si="27"/>
        <v>0</v>
      </c>
      <c r="J547" s="93"/>
      <c r="K547" s="112"/>
      <c r="L547" s="6"/>
      <c r="N547" s="36"/>
      <c r="O547" s="43">
        <v>20</v>
      </c>
      <c r="P547" s="43">
        <f t="shared" si="25"/>
        <v>0</v>
      </c>
      <c r="R547" s="24">
        <v>10</v>
      </c>
      <c r="U547" s="7">
        <f t="shared" si="26"/>
        <v>0</v>
      </c>
      <c r="IV547" s="190"/>
    </row>
    <row r="548" spans="1:256" s="7" customFormat="1" ht="21" customHeight="1">
      <c r="A548" s="27" t="s">
        <v>579</v>
      </c>
      <c r="B548" s="121" t="s">
        <v>153</v>
      </c>
      <c r="C548" s="126" t="s">
        <v>435</v>
      </c>
      <c r="D548" s="122" t="s">
        <v>558</v>
      </c>
      <c r="E548" s="122" t="s">
        <v>558</v>
      </c>
      <c r="F548" s="164">
        <v>16</v>
      </c>
      <c r="G548" s="92">
        <v>20</v>
      </c>
      <c r="H548" s="91"/>
      <c r="I548" s="108">
        <f t="shared" si="27"/>
        <v>0</v>
      </c>
      <c r="J548" s="93"/>
      <c r="K548" s="110" t="s">
        <v>716</v>
      </c>
      <c r="L548" s="131" t="s">
        <v>714</v>
      </c>
      <c r="M548" s="18" t="s">
        <v>624</v>
      </c>
      <c r="N548" s="36" t="s">
        <v>399</v>
      </c>
      <c r="O548" s="43">
        <v>1.5</v>
      </c>
      <c r="P548" s="43">
        <f t="shared" si="25"/>
        <v>0</v>
      </c>
      <c r="R548" s="24">
        <v>200</v>
      </c>
      <c r="U548" s="7">
        <f t="shared" si="26"/>
        <v>0</v>
      </c>
      <c r="IV548" s="190"/>
    </row>
    <row r="549" spans="1:256" s="7" customFormat="1" ht="21" customHeight="1">
      <c r="A549" s="27" t="s">
        <v>579</v>
      </c>
      <c r="B549" s="121" t="s">
        <v>153</v>
      </c>
      <c r="C549" s="126" t="s">
        <v>469</v>
      </c>
      <c r="D549" s="122" t="s">
        <v>459</v>
      </c>
      <c r="E549" s="122" t="s">
        <v>459</v>
      </c>
      <c r="F549" s="164">
        <v>28</v>
      </c>
      <c r="G549" s="92">
        <v>35</v>
      </c>
      <c r="H549" s="91"/>
      <c r="I549" s="108">
        <f t="shared" si="27"/>
        <v>0</v>
      </c>
      <c r="J549" s="93"/>
      <c r="K549" s="110" t="s">
        <v>716</v>
      </c>
      <c r="L549" s="131" t="s">
        <v>714</v>
      </c>
      <c r="M549" s="18" t="s">
        <v>624</v>
      </c>
      <c r="N549" s="36" t="s">
        <v>399</v>
      </c>
      <c r="O549" s="43">
        <v>3</v>
      </c>
      <c r="P549" s="43">
        <f t="shared" si="25"/>
        <v>0</v>
      </c>
      <c r="R549" s="24">
        <v>85</v>
      </c>
      <c r="U549" s="7">
        <f t="shared" si="26"/>
        <v>0</v>
      </c>
      <c r="IV549" s="190"/>
    </row>
    <row r="550" spans="1:256" s="7" customFormat="1" ht="16.5" customHeight="1">
      <c r="A550" s="27" t="s">
        <v>621</v>
      </c>
      <c r="B550" s="121" t="s">
        <v>154</v>
      </c>
      <c r="C550" s="126" t="s">
        <v>409</v>
      </c>
      <c r="D550" s="122" t="s">
        <v>648</v>
      </c>
      <c r="E550" s="126"/>
      <c r="F550" s="164">
        <v>48</v>
      </c>
      <c r="G550" s="92">
        <v>60</v>
      </c>
      <c r="H550" s="91"/>
      <c r="I550" s="108">
        <f t="shared" si="27"/>
        <v>0</v>
      </c>
      <c r="J550" s="93"/>
      <c r="K550" s="112"/>
      <c r="L550" s="6"/>
      <c r="N550" s="36" t="s">
        <v>399</v>
      </c>
      <c r="O550" s="43">
        <v>3.5</v>
      </c>
      <c r="P550" s="43">
        <f t="shared" si="25"/>
        <v>0</v>
      </c>
      <c r="R550" s="24">
        <v>50</v>
      </c>
      <c r="U550" s="7">
        <f t="shared" si="26"/>
        <v>0</v>
      </c>
      <c r="IV550" s="190"/>
    </row>
    <row r="551" spans="1:256" s="7" customFormat="1" ht="16.5" customHeight="1">
      <c r="A551" s="27" t="s">
        <v>621</v>
      </c>
      <c r="B551" s="121" t="s">
        <v>154</v>
      </c>
      <c r="C551" s="126" t="s">
        <v>565</v>
      </c>
      <c r="D551" s="166" t="s">
        <v>448</v>
      </c>
      <c r="E551" s="126"/>
      <c r="F551" s="164">
        <v>96</v>
      </c>
      <c r="G551" s="92">
        <v>120</v>
      </c>
      <c r="H551" s="91"/>
      <c r="I551" s="108">
        <f t="shared" si="27"/>
        <v>0</v>
      </c>
      <c r="J551" s="93"/>
      <c r="K551" s="112"/>
      <c r="L551" s="6"/>
      <c r="N551" s="36" t="s">
        <v>399</v>
      </c>
      <c r="O551" s="43">
        <v>9</v>
      </c>
      <c r="P551" s="43">
        <f t="shared" si="25"/>
        <v>0</v>
      </c>
      <c r="R551" s="24">
        <v>6</v>
      </c>
      <c r="U551" s="7">
        <f t="shared" si="26"/>
        <v>0</v>
      </c>
      <c r="IV551" s="190"/>
    </row>
    <row r="552" spans="1:256" s="7" customFormat="1" ht="16.5" customHeight="1">
      <c r="A552" s="27" t="s">
        <v>621</v>
      </c>
      <c r="B552" s="121" t="s">
        <v>154</v>
      </c>
      <c r="C552" s="126" t="s">
        <v>378</v>
      </c>
      <c r="D552" s="166" t="s">
        <v>389</v>
      </c>
      <c r="E552" s="126"/>
      <c r="F552" s="164">
        <v>272</v>
      </c>
      <c r="G552" s="92">
        <v>340</v>
      </c>
      <c r="H552" s="91"/>
      <c r="I552" s="108">
        <f t="shared" si="27"/>
        <v>0</v>
      </c>
      <c r="J552" s="93"/>
      <c r="K552" s="112"/>
      <c r="L552" s="6"/>
      <c r="N552" s="36" t="s">
        <v>399</v>
      </c>
      <c r="O552" s="43">
        <v>30</v>
      </c>
      <c r="P552" s="43">
        <f t="shared" si="25"/>
        <v>0</v>
      </c>
      <c r="R552" s="24">
        <v>4</v>
      </c>
      <c r="U552" s="7">
        <f t="shared" si="26"/>
        <v>0</v>
      </c>
      <c r="IV552" s="190"/>
    </row>
    <row r="553" spans="1:256" s="7" customFormat="1" ht="16.5" customHeight="1">
      <c r="A553" s="27" t="s">
        <v>621</v>
      </c>
      <c r="B553" s="121" t="s">
        <v>155</v>
      </c>
      <c r="C553" s="126" t="s">
        <v>409</v>
      </c>
      <c r="D553" s="122" t="s">
        <v>164</v>
      </c>
      <c r="E553" s="126"/>
      <c r="F553" s="164">
        <v>41.6</v>
      </c>
      <c r="G553" s="92">
        <v>52</v>
      </c>
      <c r="H553" s="91"/>
      <c r="I553" s="108">
        <f t="shared" si="27"/>
        <v>0</v>
      </c>
      <c r="J553" s="93"/>
      <c r="K553" s="112"/>
      <c r="L553" s="6"/>
      <c r="N553" s="36" t="s">
        <v>399</v>
      </c>
      <c r="O553" s="43">
        <v>3.5</v>
      </c>
      <c r="P553" s="43">
        <f t="shared" si="25"/>
        <v>0</v>
      </c>
      <c r="R553" s="24">
        <v>50</v>
      </c>
      <c r="U553" s="7">
        <f t="shared" si="26"/>
        <v>0</v>
      </c>
      <c r="IV553" s="190"/>
    </row>
    <row r="554" spans="1:256" s="7" customFormat="1" ht="16.5" customHeight="1">
      <c r="A554" s="27" t="s">
        <v>579</v>
      </c>
      <c r="B554" s="121" t="s">
        <v>157</v>
      </c>
      <c r="C554" s="126" t="s">
        <v>409</v>
      </c>
      <c r="D554" s="122" t="s">
        <v>412</v>
      </c>
      <c r="E554" s="126"/>
      <c r="F554" s="164">
        <v>54</v>
      </c>
      <c r="G554" s="92">
        <v>69</v>
      </c>
      <c r="H554" s="91"/>
      <c r="I554" s="108">
        <f t="shared" si="27"/>
        <v>0</v>
      </c>
      <c r="J554" s="93"/>
      <c r="K554" s="112"/>
      <c r="L554" s="6"/>
      <c r="N554" s="36" t="s">
        <v>399</v>
      </c>
      <c r="O554" s="43">
        <v>3.5</v>
      </c>
      <c r="P554" s="43">
        <f t="shared" si="25"/>
        <v>0</v>
      </c>
      <c r="R554" s="24">
        <v>50</v>
      </c>
      <c r="U554" s="7">
        <f t="shared" si="26"/>
        <v>0</v>
      </c>
      <c r="IV554" s="190"/>
    </row>
    <row r="555" spans="1:256" s="7" customFormat="1" ht="16.5" customHeight="1">
      <c r="A555" s="27" t="s">
        <v>579</v>
      </c>
      <c r="B555" s="121" t="s">
        <v>157</v>
      </c>
      <c r="C555" s="126" t="s">
        <v>407</v>
      </c>
      <c r="D555" s="122" t="s">
        <v>557</v>
      </c>
      <c r="E555" s="126"/>
      <c r="F555" s="164">
        <v>184</v>
      </c>
      <c r="G555" s="92">
        <v>230</v>
      </c>
      <c r="H555" s="91"/>
      <c r="I555" s="108">
        <f t="shared" si="27"/>
        <v>0</v>
      </c>
      <c r="J555" s="93"/>
      <c r="K555" s="112"/>
      <c r="L555" s="6"/>
      <c r="N555" s="36" t="s">
        <v>399</v>
      </c>
      <c r="O555" s="43">
        <v>20</v>
      </c>
      <c r="P555" s="43">
        <f t="shared" si="25"/>
        <v>0</v>
      </c>
      <c r="R555" s="24">
        <v>10</v>
      </c>
      <c r="U555" s="7">
        <f t="shared" si="26"/>
        <v>0</v>
      </c>
      <c r="IV555" s="190"/>
    </row>
    <row r="556" spans="1:256" s="7" customFormat="1" ht="16.5" customHeight="1">
      <c r="A556" s="27" t="s">
        <v>579</v>
      </c>
      <c r="B556" s="121" t="s">
        <v>158</v>
      </c>
      <c r="C556" s="126" t="s">
        <v>407</v>
      </c>
      <c r="D556" s="122" t="s">
        <v>431</v>
      </c>
      <c r="E556" s="126"/>
      <c r="F556" s="164">
        <v>184</v>
      </c>
      <c r="G556" s="92">
        <v>230</v>
      </c>
      <c r="H556" s="91"/>
      <c r="I556" s="108">
        <f t="shared" si="27"/>
        <v>0</v>
      </c>
      <c r="J556" s="93"/>
      <c r="K556" s="112"/>
      <c r="L556" s="6"/>
      <c r="N556" s="36"/>
      <c r="O556" s="43">
        <v>20</v>
      </c>
      <c r="P556" s="43">
        <f t="shared" si="25"/>
        <v>0</v>
      </c>
      <c r="R556" s="24">
        <v>10</v>
      </c>
      <c r="U556" s="7">
        <f t="shared" si="26"/>
        <v>0</v>
      </c>
      <c r="IV556" s="190"/>
    </row>
    <row r="557" spans="1:256" s="7" customFormat="1" ht="16.5" customHeight="1">
      <c r="A557" s="27" t="s">
        <v>579</v>
      </c>
      <c r="B557" s="121" t="s">
        <v>159</v>
      </c>
      <c r="C557" s="126" t="s">
        <v>401</v>
      </c>
      <c r="D557" s="122" t="s">
        <v>431</v>
      </c>
      <c r="E557" s="126"/>
      <c r="F557" s="164">
        <v>100</v>
      </c>
      <c r="G557" s="92">
        <v>125</v>
      </c>
      <c r="H557" s="91"/>
      <c r="I557" s="108">
        <f t="shared" si="27"/>
        <v>0</v>
      </c>
      <c r="J557" s="93"/>
      <c r="K557" s="112"/>
      <c r="L557" s="6"/>
      <c r="N557" s="36"/>
      <c r="O557" s="43">
        <v>6</v>
      </c>
      <c r="P557" s="43">
        <f t="shared" si="25"/>
        <v>0</v>
      </c>
      <c r="R557" s="24">
        <v>30</v>
      </c>
      <c r="U557" s="7">
        <f t="shared" si="26"/>
        <v>0</v>
      </c>
      <c r="IV557" s="190"/>
    </row>
    <row r="558" spans="1:256" s="7" customFormat="1" ht="16.5" customHeight="1">
      <c r="A558" s="27" t="s">
        <v>579</v>
      </c>
      <c r="B558" s="121" t="s">
        <v>160</v>
      </c>
      <c r="C558" s="126" t="s">
        <v>44</v>
      </c>
      <c r="D558" s="122" t="s">
        <v>77</v>
      </c>
      <c r="E558" s="126"/>
      <c r="F558" s="164">
        <v>336</v>
      </c>
      <c r="G558" s="92">
        <v>420</v>
      </c>
      <c r="H558" s="91"/>
      <c r="I558" s="108">
        <f t="shared" si="27"/>
        <v>0</v>
      </c>
      <c r="J558" s="93"/>
      <c r="K558" s="112"/>
      <c r="L558" s="6"/>
      <c r="N558" s="36" t="s">
        <v>399</v>
      </c>
      <c r="O558" s="43">
        <v>100</v>
      </c>
      <c r="P558" s="43">
        <f t="shared" si="25"/>
        <v>0</v>
      </c>
      <c r="R558" s="24">
        <v>1</v>
      </c>
      <c r="U558" s="7">
        <f t="shared" si="26"/>
        <v>0</v>
      </c>
      <c r="IV558" s="190"/>
    </row>
    <row r="559" spans="1:256" s="7" customFormat="1" ht="16.5" customHeight="1">
      <c r="A559" s="27" t="s">
        <v>584</v>
      </c>
      <c r="B559" s="121" t="s">
        <v>161</v>
      </c>
      <c r="C559" s="126" t="s">
        <v>565</v>
      </c>
      <c r="D559" s="122" t="s">
        <v>492</v>
      </c>
      <c r="E559" s="126"/>
      <c r="F559" s="164">
        <v>176</v>
      </c>
      <c r="G559" s="92">
        <v>220</v>
      </c>
      <c r="H559" s="91"/>
      <c r="I559" s="108">
        <f t="shared" si="27"/>
        <v>0</v>
      </c>
      <c r="J559" s="93"/>
      <c r="K559" s="112"/>
      <c r="L559" s="6"/>
      <c r="N559" s="36" t="s">
        <v>420</v>
      </c>
      <c r="O559" s="43">
        <v>9</v>
      </c>
      <c r="P559" s="43">
        <f t="shared" si="25"/>
        <v>0</v>
      </c>
      <c r="R559" s="24">
        <v>25</v>
      </c>
      <c r="U559" s="7">
        <f t="shared" si="26"/>
        <v>0</v>
      </c>
      <c r="IV559" s="190"/>
    </row>
    <row r="560" spans="1:256" s="7" customFormat="1" ht="16.5" customHeight="1">
      <c r="A560" s="27" t="s">
        <v>579</v>
      </c>
      <c r="B560" s="121" t="s">
        <v>162</v>
      </c>
      <c r="C560" s="126" t="s">
        <v>469</v>
      </c>
      <c r="D560" s="126" t="s">
        <v>527</v>
      </c>
      <c r="E560" s="126"/>
      <c r="F560" s="164">
        <v>38</v>
      </c>
      <c r="G560" s="92">
        <v>49</v>
      </c>
      <c r="H560" s="91"/>
      <c r="I560" s="108">
        <f t="shared" si="27"/>
        <v>0</v>
      </c>
      <c r="J560" s="93"/>
      <c r="K560" s="110" t="s">
        <v>716</v>
      </c>
      <c r="L560" s="131" t="s">
        <v>714</v>
      </c>
      <c r="M560" s="18" t="s">
        <v>624</v>
      </c>
      <c r="N560" s="36" t="s">
        <v>420</v>
      </c>
      <c r="O560" s="43">
        <v>3</v>
      </c>
      <c r="P560" s="43">
        <f t="shared" si="25"/>
        <v>0</v>
      </c>
      <c r="R560" s="24">
        <v>85</v>
      </c>
      <c r="U560" s="7">
        <f t="shared" si="26"/>
        <v>0</v>
      </c>
      <c r="IV560" s="190"/>
    </row>
    <row r="561" spans="1:256" s="7" customFormat="1" ht="16.5" customHeight="1">
      <c r="A561" s="27" t="s">
        <v>584</v>
      </c>
      <c r="B561" s="121" t="s">
        <v>163</v>
      </c>
      <c r="C561" s="126" t="s">
        <v>565</v>
      </c>
      <c r="D561" s="122" t="s">
        <v>203</v>
      </c>
      <c r="E561" s="126"/>
      <c r="F561" s="164">
        <v>176</v>
      </c>
      <c r="G561" s="92">
        <v>220</v>
      </c>
      <c r="H561" s="91"/>
      <c r="I561" s="108">
        <f t="shared" si="27"/>
        <v>0</v>
      </c>
      <c r="J561" s="93"/>
      <c r="K561" s="112"/>
      <c r="L561" s="6"/>
      <c r="N561" s="36"/>
      <c r="O561" s="43">
        <v>9</v>
      </c>
      <c r="P561" s="43">
        <f t="shared" si="25"/>
        <v>0</v>
      </c>
      <c r="R561" s="24">
        <v>25</v>
      </c>
      <c r="U561" s="7">
        <f t="shared" si="26"/>
        <v>0</v>
      </c>
      <c r="IV561" s="190"/>
    </row>
    <row r="562" spans="1:256" s="7" customFormat="1" ht="16.5" customHeight="1">
      <c r="A562" s="27" t="s">
        <v>579</v>
      </c>
      <c r="B562" s="121" t="s">
        <v>165</v>
      </c>
      <c r="C562" s="126" t="s">
        <v>409</v>
      </c>
      <c r="D562" s="122" t="s">
        <v>498</v>
      </c>
      <c r="E562" s="126"/>
      <c r="F562" s="164">
        <v>38</v>
      </c>
      <c r="G562" s="92">
        <v>49</v>
      </c>
      <c r="H562" s="91"/>
      <c r="I562" s="108">
        <f t="shared" si="27"/>
        <v>0</v>
      </c>
      <c r="J562" s="93"/>
      <c r="K562" s="112"/>
      <c r="L562" s="6"/>
      <c r="N562" s="36" t="s">
        <v>399</v>
      </c>
      <c r="O562" s="43">
        <v>3.5</v>
      </c>
      <c r="P562" s="43">
        <f t="shared" si="25"/>
        <v>0</v>
      </c>
      <c r="R562" s="24">
        <v>50</v>
      </c>
      <c r="U562" s="7">
        <f t="shared" si="26"/>
        <v>0</v>
      </c>
      <c r="IV562" s="190"/>
    </row>
    <row r="563" spans="1:256" s="7" customFormat="1" ht="16.5" customHeight="1">
      <c r="A563" s="27" t="s">
        <v>579</v>
      </c>
      <c r="B563" s="121" t="s">
        <v>165</v>
      </c>
      <c r="C563" s="126" t="s">
        <v>78</v>
      </c>
      <c r="D563" s="122" t="s">
        <v>646</v>
      </c>
      <c r="E563" s="126"/>
      <c r="F563" s="164">
        <v>48</v>
      </c>
      <c r="G563" s="92">
        <v>60</v>
      </c>
      <c r="H563" s="91"/>
      <c r="I563" s="108">
        <f t="shared" si="27"/>
        <v>0</v>
      </c>
      <c r="J563" s="93"/>
      <c r="K563" s="112"/>
      <c r="L563" s="6"/>
      <c r="N563" s="36" t="s">
        <v>399</v>
      </c>
      <c r="O563" s="43">
        <v>9</v>
      </c>
      <c r="P563" s="43">
        <f t="shared" si="25"/>
        <v>0</v>
      </c>
      <c r="R563" s="24">
        <v>20</v>
      </c>
      <c r="U563" s="7">
        <f t="shared" si="26"/>
        <v>0</v>
      </c>
      <c r="IV563" s="190"/>
    </row>
    <row r="564" spans="1:256" s="7" customFormat="1" ht="16.5" customHeight="1">
      <c r="A564" s="27" t="s">
        <v>579</v>
      </c>
      <c r="B564" s="121" t="s">
        <v>165</v>
      </c>
      <c r="C564" s="126" t="s">
        <v>44</v>
      </c>
      <c r="D564" s="122" t="s">
        <v>79</v>
      </c>
      <c r="E564" s="126"/>
      <c r="F564" s="164">
        <v>336</v>
      </c>
      <c r="G564" s="92">
        <v>420</v>
      </c>
      <c r="H564" s="91"/>
      <c r="I564" s="108">
        <f t="shared" si="27"/>
        <v>0</v>
      </c>
      <c r="J564" s="93"/>
      <c r="K564" s="112"/>
      <c r="L564" s="6"/>
      <c r="N564" s="36" t="s">
        <v>399</v>
      </c>
      <c r="O564" s="43">
        <v>100</v>
      </c>
      <c r="P564" s="43">
        <f t="shared" si="25"/>
        <v>0</v>
      </c>
      <c r="R564" s="24">
        <v>1</v>
      </c>
      <c r="U564" s="7">
        <f t="shared" si="26"/>
        <v>0</v>
      </c>
      <c r="IV564" s="190"/>
    </row>
    <row r="565" spans="1:256" s="7" customFormat="1" ht="16.5" customHeight="1">
      <c r="A565" s="27" t="s">
        <v>584</v>
      </c>
      <c r="B565" s="121" t="s">
        <v>166</v>
      </c>
      <c r="C565" s="126" t="s">
        <v>565</v>
      </c>
      <c r="D565" s="122" t="s">
        <v>203</v>
      </c>
      <c r="E565" s="126"/>
      <c r="F565" s="164">
        <v>176</v>
      </c>
      <c r="G565" s="92">
        <v>220</v>
      </c>
      <c r="H565" s="91"/>
      <c r="I565" s="108">
        <f t="shared" si="27"/>
        <v>0</v>
      </c>
      <c r="J565" s="93"/>
      <c r="K565" s="112"/>
      <c r="L565" s="6"/>
      <c r="N565" s="36" t="s">
        <v>420</v>
      </c>
      <c r="O565" s="43">
        <v>9</v>
      </c>
      <c r="P565" s="43">
        <f t="shared" si="25"/>
        <v>0</v>
      </c>
      <c r="R565" s="24">
        <v>25</v>
      </c>
      <c r="U565" s="7">
        <f t="shared" si="26"/>
        <v>0</v>
      </c>
      <c r="IV565" s="190"/>
    </row>
    <row r="566" spans="1:256" s="7" customFormat="1" ht="16.5" customHeight="1">
      <c r="A566" s="27" t="s">
        <v>579</v>
      </c>
      <c r="B566" s="121" t="s">
        <v>167</v>
      </c>
      <c r="C566" s="126" t="s">
        <v>469</v>
      </c>
      <c r="D566" s="122" t="s">
        <v>179</v>
      </c>
      <c r="E566" s="126"/>
      <c r="F566" s="164">
        <v>38</v>
      </c>
      <c r="G566" s="92">
        <v>49</v>
      </c>
      <c r="H566" s="91"/>
      <c r="I566" s="108">
        <f t="shared" si="27"/>
        <v>0</v>
      </c>
      <c r="J566" s="93"/>
      <c r="K566" s="110" t="s">
        <v>716</v>
      </c>
      <c r="L566" s="131" t="s">
        <v>714</v>
      </c>
      <c r="M566" s="18" t="s">
        <v>624</v>
      </c>
      <c r="N566" s="36" t="s">
        <v>399</v>
      </c>
      <c r="O566" s="43">
        <v>3</v>
      </c>
      <c r="P566" s="43">
        <f t="shared" si="25"/>
        <v>0</v>
      </c>
      <c r="R566" s="24">
        <v>85</v>
      </c>
      <c r="U566" s="7">
        <f t="shared" si="26"/>
        <v>0</v>
      </c>
      <c r="IV566" s="190"/>
    </row>
    <row r="567" spans="1:256" s="7" customFormat="1" ht="16.5" customHeight="1">
      <c r="A567" s="27" t="s">
        <v>584</v>
      </c>
      <c r="B567" s="121" t="s">
        <v>167</v>
      </c>
      <c r="C567" s="126" t="s">
        <v>565</v>
      </c>
      <c r="D567" s="122" t="s">
        <v>203</v>
      </c>
      <c r="E567" s="126"/>
      <c r="F567" s="164">
        <v>176</v>
      </c>
      <c r="G567" s="92">
        <v>220</v>
      </c>
      <c r="H567" s="91"/>
      <c r="I567" s="108">
        <f t="shared" si="27"/>
        <v>0</v>
      </c>
      <c r="J567" s="93"/>
      <c r="K567" s="112"/>
      <c r="L567" s="132"/>
      <c r="M567" s="8"/>
      <c r="N567" s="36" t="s">
        <v>399</v>
      </c>
      <c r="O567" s="43">
        <v>9</v>
      </c>
      <c r="P567" s="43">
        <f t="shared" si="25"/>
        <v>0</v>
      </c>
      <c r="R567" s="24">
        <v>25</v>
      </c>
      <c r="U567" s="7">
        <f t="shared" si="26"/>
        <v>0</v>
      </c>
      <c r="IV567" s="190"/>
    </row>
    <row r="568" spans="1:256" s="7" customFormat="1" ht="16.5" customHeight="1">
      <c r="A568" s="27" t="s">
        <v>579</v>
      </c>
      <c r="B568" s="121" t="s">
        <v>168</v>
      </c>
      <c r="C568" s="126" t="s">
        <v>469</v>
      </c>
      <c r="D568" s="122" t="s">
        <v>707</v>
      </c>
      <c r="E568" s="126"/>
      <c r="F568" s="164">
        <v>13.5</v>
      </c>
      <c r="G568" s="92">
        <v>17</v>
      </c>
      <c r="H568" s="91"/>
      <c r="I568" s="108">
        <f t="shared" si="27"/>
        <v>0</v>
      </c>
      <c r="J568" s="93"/>
      <c r="K568" s="110" t="s">
        <v>716</v>
      </c>
      <c r="L568" s="131" t="s">
        <v>714</v>
      </c>
      <c r="M568" s="18" t="s">
        <v>624</v>
      </c>
      <c r="N568" s="36" t="s">
        <v>399</v>
      </c>
      <c r="O568" s="43">
        <v>3</v>
      </c>
      <c r="P568" s="43">
        <f t="shared" si="25"/>
        <v>0</v>
      </c>
      <c r="R568" s="24">
        <v>85</v>
      </c>
      <c r="U568" s="7">
        <f t="shared" si="26"/>
        <v>0</v>
      </c>
      <c r="IV568" s="190"/>
    </row>
    <row r="569" spans="1:256" s="7" customFormat="1" ht="16.5" customHeight="1">
      <c r="A569" s="27" t="s">
        <v>621</v>
      </c>
      <c r="B569" s="121" t="s">
        <v>170</v>
      </c>
      <c r="C569" s="126" t="s">
        <v>560</v>
      </c>
      <c r="D569" s="122" t="s">
        <v>400</v>
      </c>
      <c r="E569" s="122" t="s">
        <v>400</v>
      </c>
      <c r="F569" s="164">
        <v>7.5</v>
      </c>
      <c r="G569" s="92">
        <v>9.8000000000000007</v>
      </c>
      <c r="H569" s="91"/>
      <c r="I569" s="108">
        <f t="shared" si="27"/>
        <v>0</v>
      </c>
      <c r="J569" s="93"/>
      <c r="K569" s="112"/>
      <c r="L569" s="132"/>
      <c r="M569" s="8"/>
      <c r="N569" s="36" t="s">
        <v>396</v>
      </c>
      <c r="O569" s="43">
        <v>1.5</v>
      </c>
      <c r="P569" s="43">
        <f t="shared" si="25"/>
        <v>0</v>
      </c>
      <c r="R569" s="24">
        <v>200</v>
      </c>
      <c r="U569" s="7">
        <f t="shared" si="26"/>
        <v>0</v>
      </c>
      <c r="IV569" s="190"/>
    </row>
    <row r="570" spans="1:256" s="7" customFormat="1" ht="16.5" customHeight="1">
      <c r="A570" s="27" t="s">
        <v>621</v>
      </c>
      <c r="B570" s="121" t="s">
        <v>171</v>
      </c>
      <c r="C570" s="126" t="s">
        <v>560</v>
      </c>
      <c r="D570" s="122" t="s">
        <v>400</v>
      </c>
      <c r="E570" s="122" t="s">
        <v>400</v>
      </c>
      <c r="F570" s="164">
        <v>7.5</v>
      </c>
      <c r="G570" s="92">
        <v>9.8000000000000007</v>
      </c>
      <c r="H570" s="91"/>
      <c r="I570" s="108">
        <f t="shared" si="27"/>
        <v>0</v>
      </c>
      <c r="J570" s="93"/>
      <c r="K570" s="112"/>
      <c r="L570" s="6"/>
      <c r="N570" s="36" t="s">
        <v>399</v>
      </c>
      <c r="O570" s="43">
        <v>1.5</v>
      </c>
      <c r="P570" s="43">
        <f t="shared" si="25"/>
        <v>0</v>
      </c>
      <c r="R570" s="24">
        <v>200</v>
      </c>
      <c r="U570" s="7">
        <f t="shared" si="26"/>
        <v>0</v>
      </c>
      <c r="IV570" s="190"/>
    </row>
    <row r="571" spans="1:256" s="7" customFormat="1" ht="16.5" customHeight="1">
      <c r="A571" s="27" t="s">
        <v>621</v>
      </c>
      <c r="B571" s="121" t="s">
        <v>171</v>
      </c>
      <c r="C571" s="126" t="s">
        <v>406</v>
      </c>
      <c r="D571" s="122"/>
      <c r="E571" s="122" t="s">
        <v>413</v>
      </c>
      <c r="F571" s="164">
        <v>12</v>
      </c>
      <c r="G571" s="92">
        <v>15</v>
      </c>
      <c r="H571" s="91"/>
      <c r="I571" s="108">
        <f t="shared" si="27"/>
        <v>0</v>
      </c>
      <c r="J571" s="93"/>
      <c r="K571" s="112"/>
      <c r="L571" s="132"/>
      <c r="M571" s="8"/>
      <c r="N571" s="36" t="s">
        <v>399</v>
      </c>
      <c r="O571" s="43">
        <v>3</v>
      </c>
      <c r="P571" s="43">
        <f t="shared" si="25"/>
        <v>0</v>
      </c>
      <c r="R571" s="24">
        <v>85</v>
      </c>
      <c r="U571" s="7">
        <f t="shared" si="26"/>
        <v>0</v>
      </c>
      <c r="IV571" s="190"/>
    </row>
    <row r="572" spans="1:256" s="7" customFormat="1" ht="16.5" customHeight="1">
      <c r="A572" s="27" t="s">
        <v>579</v>
      </c>
      <c r="B572" s="121" t="s">
        <v>172</v>
      </c>
      <c r="C572" s="126" t="s">
        <v>416</v>
      </c>
      <c r="D572" s="126" t="s">
        <v>481</v>
      </c>
      <c r="E572" s="126"/>
      <c r="F572" s="164">
        <v>12</v>
      </c>
      <c r="G572" s="92">
        <v>15</v>
      </c>
      <c r="H572" s="91"/>
      <c r="I572" s="108">
        <f t="shared" si="27"/>
        <v>0</v>
      </c>
      <c r="J572" s="93"/>
      <c r="K572" s="110" t="s">
        <v>716</v>
      </c>
      <c r="L572" s="131" t="s">
        <v>714</v>
      </c>
      <c r="M572" s="18" t="s">
        <v>624</v>
      </c>
      <c r="N572" s="36" t="s">
        <v>399</v>
      </c>
      <c r="O572" s="43">
        <v>1.5</v>
      </c>
      <c r="P572" s="43">
        <f t="shared" si="25"/>
        <v>0</v>
      </c>
      <c r="R572" s="24">
        <v>200</v>
      </c>
      <c r="U572" s="7">
        <f t="shared" si="26"/>
        <v>0</v>
      </c>
      <c r="IV572" s="190"/>
    </row>
    <row r="573" spans="1:256" s="7" customFormat="1" ht="16.5" customHeight="1">
      <c r="A573" s="27" t="s">
        <v>579</v>
      </c>
      <c r="B573" s="121" t="s">
        <v>172</v>
      </c>
      <c r="C573" s="126" t="s">
        <v>469</v>
      </c>
      <c r="D573" s="122" t="s">
        <v>642</v>
      </c>
      <c r="E573" s="126"/>
      <c r="F573" s="164">
        <v>21.5</v>
      </c>
      <c r="G573" s="92">
        <v>27</v>
      </c>
      <c r="H573" s="91"/>
      <c r="I573" s="108">
        <f t="shared" si="27"/>
        <v>0</v>
      </c>
      <c r="J573" s="93"/>
      <c r="K573" s="110" t="s">
        <v>716</v>
      </c>
      <c r="L573" s="131" t="s">
        <v>714</v>
      </c>
      <c r="M573" s="18" t="s">
        <v>624</v>
      </c>
      <c r="N573" s="36" t="s">
        <v>399</v>
      </c>
      <c r="O573" s="43">
        <v>3</v>
      </c>
      <c r="P573" s="43">
        <f t="shared" si="25"/>
        <v>0</v>
      </c>
      <c r="R573" s="24">
        <v>85</v>
      </c>
      <c r="U573" s="7">
        <f t="shared" si="26"/>
        <v>0</v>
      </c>
      <c r="IV573" s="190"/>
    </row>
    <row r="574" spans="1:256" s="7" customFormat="1" ht="16.5" customHeight="1">
      <c r="A574" s="27" t="s">
        <v>579</v>
      </c>
      <c r="B574" s="123" t="s">
        <v>92</v>
      </c>
      <c r="C574" s="126" t="s">
        <v>469</v>
      </c>
      <c r="D574" s="122" t="s">
        <v>660</v>
      </c>
      <c r="E574" s="126"/>
      <c r="F574" s="164">
        <v>14.4</v>
      </c>
      <c r="G574" s="92">
        <v>18</v>
      </c>
      <c r="H574" s="91"/>
      <c r="I574" s="108">
        <f t="shared" si="27"/>
        <v>0</v>
      </c>
      <c r="J574" s="93"/>
      <c r="K574" s="110" t="s">
        <v>716</v>
      </c>
      <c r="L574" s="131" t="s">
        <v>714</v>
      </c>
      <c r="M574" s="18" t="s">
        <v>624</v>
      </c>
      <c r="N574" s="36"/>
      <c r="O574" s="43">
        <v>3</v>
      </c>
      <c r="P574" s="43">
        <f t="shared" si="25"/>
        <v>0</v>
      </c>
      <c r="R574" s="24">
        <v>85</v>
      </c>
      <c r="U574" s="7">
        <f t="shared" si="26"/>
        <v>0</v>
      </c>
      <c r="IV574" s="190"/>
    </row>
    <row r="575" spans="1:256" s="7" customFormat="1" ht="16.5" customHeight="1">
      <c r="A575" s="27" t="s">
        <v>579</v>
      </c>
      <c r="B575" s="123" t="s">
        <v>93</v>
      </c>
      <c r="C575" s="126" t="s">
        <v>469</v>
      </c>
      <c r="D575" s="122" t="s">
        <v>660</v>
      </c>
      <c r="E575" s="126"/>
      <c r="F575" s="164">
        <v>14.4</v>
      </c>
      <c r="G575" s="92">
        <v>18</v>
      </c>
      <c r="H575" s="91"/>
      <c r="I575" s="108">
        <f t="shared" si="27"/>
        <v>0</v>
      </c>
      <c r="J575" s="93"/>
      <c r="K575" s="110" t="s">
        <v>716</v>
      </c>
      <c r="L575" s="131" t="s">
        <v>714</v>
      </c>
      <c r="M575" s="18" t="s">
        <v>624</v>
      </c>
      <c r="N575" s="36"/>
      <c r="O575" s="43">
        <v>3</v>
      </c>
      <c r="P575" s="43">
        <f t="shared" si="25"/>
        <v>0</v>
      </c>
      <c r="R575" s="24">
        <v>85</v>
      </c>
      <c r="U575" s="7">
        <f t="shared" si="26"/>
        <v>0</v>
      </c>
      <c r="IV575" s="190"/>
    </row>
    <row r="576" spans="1:256" s="7" customFormat="1" ht="16.5" customHeight="1">
      <c r="A576" s="27" t="s">
        <v>621</v>
      </c>
      <c r="B576" s="121" t="s">
        <v>173</v>
      </c>
      <c r="C576" s="126" t="s">
        <v>528</v>
      </c>
      <c r="D576" s="122" t="s">
        <v>440</v>
      </c>
      <c r="E576" s="126"/>
      <c r="F576" s="164">
        <v>15.6</v>
      </c>
      <c r="G576" s="92">
        <v>19.5</v>
      </c>
      <c r="H576" s="91"/>
      <c r="I576" s="108">
        <f t="shared" si="27"/>
        <v>0</v>
      </c>
      <c r="J576" s="93"/>
      <c r="K576" s="112"/>
      <c r="L576" s="6"/>
      <c r="N576" s="36" t="s">
        <v>403</v>
      </c>
      <c r="O576" s="43">
        <v>2.5</v>
      </c>
      <c r="P576" s="43">
        <f t="shared" si="25"/>
        <v>0</v>
      </c>
      <c r="R576" s="24">
        <v>80</v>
      </c>
      <c r="U576" s="7">
        <f t="shared" si="26"/>
        <v>0</v>
      </c>
      <c r="IV576" s="190"/>
    </row>
    <row r="577" spans="1:256" s="7" customFormat="1" ht="16.5" customHeight="1">
      <c r="A577" s="27" t="s">
        <v>584</v>
      </c>
      <c r="B577" s="121" t="s">
        <v>173</v>
      </c>
      <c r="C577" s="126" t="s">
        <v>409</v>
      </c>
      <c r="D577" s="122" t="s">
        <v>174</v>
      </c>
      <c r="E577" s="126"/>
      <c r="F577" s="164">
        <v>44</v>
      </c>
      <c r="G577" s="92">
        <v>55</v>
      </c>
      <c r="H577" s="91"/>
      <c r="I577" s="108">
        <f t="shared" si="27"/>
        <v>0</v>
      </c>
      <c r="J577" s="93"/>
      <c r="K577" s="112"/>
      <c r="L577" s="6"/>
      <c r="N577" s="36" t="s">
        <v>403</v>
      </c>
      <c r="O577" s="43">
        <v>3.5</v>
      </c>
      <c r="P577" s="43">
        <f t="shared" si="25"/>
        <v>0</v>
      </c>
      <c r="R577" s="24">
        <v>50</v>
      </c>
      <c r="U577" s="7">
        <f t="shared" si="26"/>
        <v>0</v>
      </c>
      <c r="IV577" s="190"/>
    </row>
    <row r="578" spans="1:256" s="7" customFormat="1" ht="16.5" customHeight="1">
      <c r="A578" s="27" t="s">
        <v>621</v>
      </c>
      <c r="B578" s="121" t="s">
        <v>175</v>
      </c>
      <c r="C578" s="126" t="s">
        <v>393</v>
      </c>
      <c r="D578" s="122" t="s">
        <v>402</v>
      </c>
      <c r="E578" s="126"/>
      <c r="F578" s="164">
        <v>8.5</v>
      </c>
      <c r="G578" s="92">
        <v>11</v>
      </c>
      <c r="H578" s="91"/>
      <c r="I578" s="108">
        <f t="shared" si="27"/>
        <v>0</v>
      </c>
      <c r="J578" s="93"/>
      <c r="K578" s="112"/>
      <c r="L578" s="6"/>
      <c r="N578" s="36"/>
      <c r="O578" s="43">
        <v>1.5</v>
      </c>
      <c r="P578" s="43">
        <f t="shared" si="25"/>
        <v>0</v>
      </c>
      <c r="R578" s="24">
        <v>200</v>
      </c>
      <c r="U578" s="7">
        <f t="shared" si="26"/>
        <v>0</v>
      </c>
      <c r="IV578" s="190"/>
    </row>
    <row r="579" spans="1:256" s="7" customFormat="1" ht="16.5" customHeight="1">
      <c r="A579" s="27" t="s">
        <v>621</v>
      </c>
      <c r="B579" s="121" t="s">
        <v>176</v>
      </c>
      <c r="C579" s="126" t="s">
        <v>393</v>
      </c>
      <c r="D579" s="122" t="s">
        <v>451</v>
      </c>
      <c r="E579" s="126"/>
      <c r="F579" s="164">
        <v>6.5</v>
      </c>
      <c r="G579" s="92">
        <v>8.5</v>
      </c>
      <c r="H579" s="91"/>
      <c r="I579" s="108">
        <f t="shared" si="27"/>
        <v>0</v>
      </c>
      <c r="J579" s="93"/>
      <c r="K579" s="112"/>
      <c r="L579" s="6"/>
      <c r="N579" s="36">
        <v>4</v>
      </c>
      <c r="O579" s="43">
        <v>1.5</v>
      </c>
      <c r="P579" s="43">
        <f t="shared" si="25"/>
        <v>0</v>
      </c>
      <c r="R579" s="24">
        <v>200</v>
      </c>
      <c r="U579" s="7">
        <f t="shared" si="26"/>
        <v>0</v>
      </c>
      <c r="IV579" s="190"/>
    </row>
    <row r="580" spans="1:256" s="7" customFormat="1" ht="16.5" customHeight="1">
      <c r="A580" s="27" t="s">
        <v>621</v>
      </c>
      <c r="B580" s="121" t="s">
        <v>176</v>
      </c>
      <c r="C580" s="126" t="s">
        <v>469</v>
      </c>
      <c r="D580" s="122" t="s">
        <v>642</v>
      </c>
      <c r="E580" s="126"/>
      <c r="F580" s="164">
        <v>12</v>
      </c>
      <c r="G580" s="92">
        <v>15</v>
      </c>
      <c r="H580" s="91"/>
      <c r="I580" s="108">
        <f t="shared" si="27"/>
        <v>0</v>
      </c>
      <c r="J580" s="93"/>
      <c r="K580" s="110" t="s">
        <v>716</v>
      </c>
      <c r="L580" s="131" t="s">
        <v>714</v>
      </c>
      <c r="M580" s="18" t="s">
        <v>624</v>
      </c>
      <c r="N580" s="36">
        <v>4</v>
      </c>
      <c r="O580" s="43">
        <v>3</v>
      </c>
      <c r="P580" s="43">
        <f t="shared" si="25"/>
        <v>0</v>
      </c>
      <c r="R580" s="24">
        <v>85</v>
      </c>
      <c r="U580" s="7">
        <f t="shared" si="26"/>
        <v>0</v>
      </c>
      <c r="IV580" s="190"/>
    </row>
    <row r="581" spans="1:256" s="7" customFormat="1" ht="15" customHeight="1">
      <c r="A581" s="27" t="s">
        <v>621</v>
      </c>
      <c r="B581" s="121" t="s">
        <v>176</v>
      </c>
      <c r="C581" s="126" t="s">
        <v>479</v>
      </c>
      <c r="D581" s="122" t="s">
        <v>179</v>
      </c>
      <c r="E581" s="122" t="s">
        <v>478</v>
      </c>
      <c r="F581" s="164">
        <v>30</v>
      </c>
      <c r="G581" s="92">
        <v>38</v>
      </c>
      <c r="H581" s="91"/>
      <c r="I581" s="108">
        <f t="shared" si="27"/>
        <v>0</v>
      </c>
      <c r="J581" s="93"/>
      <c r="K581" s="110" t="s">
        <v>716</v>
      </c>
      <c r="L581" s="131" t="s">
        <v>714</v>
      </c>
      <c r="M581" s="18" t="s">
        <v>624</v>
      </c>
      <c r="N581" s="36">
        <v>4</v>
      </c>
      <c r="O581" s="43">
        <v>11</v>
      </c>
      <c r="P581" s="43">
        <f t="shared" si="25"/>
        <v>0</v>
      </c>
      <c r="R581" s="24">
        <v>25</v>
      </c>
      <c r="U581" s="7">
        <f t="shared" si="26"/>
        <v>0</v>
      </c>
      <c r="IV581" s="190"/>
    </row>
    <row r="582" spans="1:256" s="7" customFormat="1" ht="16.5" customHeight="1">
      <c r="A582" s="27" t="s">
        <v>621</v>
      </c>
      <c r="B582" s="121" t="s">
        <v>176</v>
      </c>
      <c r="C582" s="126" t="s">
        <v>698</v>
      </c>
      <c r="D582" s="122" t="s">
        <v>671</v>
      </c>
      <c r="E582" s="122" t="s">
        <v>642</v>
      </c>
      <c r="F582" s="164">
        <v>51</v>
      </c>
      <c r="G582" s="92">
        <v>64</v>
      </c>
      <c r="H582" s="91"/>
      <c r="I582" s="108">
        <f t="shared" si="27"/>
        <v>0</v>
      </c>
      <c r="J582" s="93"/>
      <c r="K582" s="110" t="s">
        <v>716</v>
      </c>
      <c r="L582" s="131" t="s">
        <v>714</v>
      </c>
      <c r="M582" s="18" t="s">
        <v>624</v>
      </c>
      <c r="N582" s="36">
        <v>4</v>
      </c>
      <c r="O582" s="43">
        <v>18</v>
      </c>
      <c r="P582" s="43">
        <f t="shared" si="25"/>
        <v>0</v>
      </c>
      <c r="R582" s="24">
        <v>10</v>
      </c>
      <c r="U582" s="7">
        <f t="shared" si="26"/>
        <v>0</v>
      </c>
      <c r="IV582" s="190"/>
    </row>
    <row r="583" spans="1:256" s="7" customFormat="1" ht="16.5" customHeight="1">
      <c r="A583" s="27" t="s">
        <v>621</v>
      </c>
      <c r="B583" s="121" t="s">
        <v>178</v>
      </c>
      <c r="C583" s="126" t="s">
        <v>393</v>
      </c>
      <c r="D583" s="122" t="s">
        <v>451</v>
      </c>
      <c r="E583" s="126"/>
      <c r="F583" s="164">
        <v>6.5</v>
      </c>
      <c r="G583" s="92">
        <v>8.5</v>
      </c>
      <c r="H583" s="91"/>
      <c r="I583" s="108">
        <f t="shared" si="27"/>
        <v>0</v>
      </c>
      <c r="J583" s="93"/>
      <c r="K583" s="112"/>
      <c r="L583" s="6"/>
      <c r="N583" s="36">
        <v>4</v>
      </c>
      <c r="O583" s="43">
        <v>1.5</v>
      </c>
      <c r="P583" s="43">
        <f t="shared" si="25"/>
        <v>0</v>
      </c>
      <c r="R583" s="24">
        <v>200</v>
      </c>
      <c r="U583" s="7">
        <f t="shared" si="26"/>
        <v>0</v>
      </c>
      <c r="IV583" s="190"/>
    </row>
    <row r="584" spans="1:256" s="7" customFormat="1" ht="16.5" customHeight="1">
      <c r="A584" s="27" t="s">
        <v>621</v>
      </c>
      <c r="B584" s="121" t="s">
        <v>178</v>
      </c>
      <c r="C584" s="126" t="s">
        <v>469</v>
      </c>
      <c r="D584" s="122" t="s">
        <v>642</v>
      </c>
      <c r="E584" s="126"/>
      <c r="F584" s="164">
        <v>12</v>
      </c>
      <c r="G584" s="92">
        <v>15</v>
      </c>
      <c r="H584" s="91"/>
      <c r="I584" s="108">
        <f t="shared" si="27"/>
        <v>0</v>
      </c>
      <c r="J584" s="93"/>
      <c r="K584" s="110" t="s">
        <v>716</v>
      </c>
      <c r="L584" s="131" t="s">
        <v>714</v>
      </c>
      <c r="M584" s="18" t="s">
        <v>624</v>
      </c>
      <c r="N584" s="36">
        <v>4</v>
      </c>
      <c r="O584" s="43">
        <v>3</v>
      </c>
      <c r="P584" s="43">
        <f t="shared" si="25"/>
        <v>0</v>
      </c>
      <c r="R584" s="24">
        <v>85</v>
      </c>
      <c r="U584" s="7">
        <f t="shared" si="26"/>
        <v>0</v>
      </c>
      <c r="IV584" s="190"/>
    </row>
    <row r="585" spans="1:256" s="7" customFormat="1" ht="16.5" customHeight="1">
      <c r="A585" s="27" t="s">
        <v>584</v>
      </c>
      <c r="B585" s="121" t="s">
        <v>177</v>
      </c>
      <c r="C585" s="126" t="s">
        <v>409</v>
      </c>
      <c r="D585" s="122" t="s">
        <v>492</v>
      </c>
      <c r="E585" s="122"/>
      <c r="F585" s="164">
        <v>44</v>
      </c>
      <c r="G585" s="92">
        <v>55</v>
      </c>
      <c r="H585" s="91"/>
      <c r="I585" s="108">
        <f t="shared" si="27"/>
        <v>0</v>
      </c>
      <c r="J585" s="93"/>
      <c r="K585" s="112"/>
      <c r="L585" s="6"/>
      <c r="N585" s="36">
        <v>4</v>
      </c>
      <c r="O585" s="43">
        <v>3.5</v>
      </c>
      <c r="P585" s="43">
        <f t="shared" si="25"/>
        <v>0</v>
      </c>
      <c r="R585" s="24">
        <v>50</v>
      </c>
      <c r="U585" s="7">
        <f t="shared" si="26"/>
        <v>0</v>
      </c>
      <c r="IV585" s="190"/>
    </row>
    <row r="586" spans="1:256" s="7" customFormat="1" ht="16.5" customHeight="1">
      <c r="A586" s="27" t="s">
        <v>621</v>
      </c>
      <c r="B586" s="121" t="s">
        <v>178</v>
      </c>
      <c r="C586" s="126" t="s">
        <v>698</v>
      </c>
      <c r="D586" s="122" t="s">
        <v>527</v>
      </c>
      <c r="E586" s="122" t="s">
        <v>642</v>
      </c>
      <c r="F586" s="164">
        <v>51</v>
      </c>
      <c r="G586" s="92">
        <v>64</v>
      </c>
      <c r="H586" s="91"/>
      <c r="I586" s="108">
        <f t="shared" si="27"/>
        <v>0</v>
      </c>
      <c r="J586" s="93"/>
      <c r="K586" s="110" t="s">
        <v>716</v>
      </c>
      <c r="L586" s="131" t="s">
        <v>714</v>
      </c>
      <c r="M586" s="18" t="s">
        <v>624</v>
      </c>
      <c r="N586" s="36">
        <v>4</v>
      </c>
      <c r="O586" s="43">
        <v>18</v>
      </c>
      <c r="P586" s="43">
        <f t="shared" si="25"/>
        <v>0</v>
      </c>
      <c r="R586" s="24">
        <v>10</v>
      </c>
      <c r="U586" s="7">
        <f t="shared" si="26"/>
        <v>0</v>
      </c>
      <c r="IV586" s="190"/>
    </row>
    <row r="587" spans="1:256" s="7" customFormat="1" ht="21" customHeight="1">
      <c r="A587" s="27" t="s">
        <v>579</v>
      </c>
      <c r="B587" s="121" t="s">
        <v>181</v>
      </c>
      <c r="C587" s="126" t="s">
        <v>393</v>
      </c>
      <c r="D587" s="122" t="s">
        <v>613</v>
      </c>
      <c r="E587" s="126"/>
      <c r="F587" s="164">
        <v>9.8000000000000007</v>
      </c>
      <c r="G587" s="92">
        <v>12.5</v>
      </c>
      <c r="H587" s="91"/>
      <c r="I587" s="108">
        <f t="shared" si="27"/>
        <v>0</v>
      </c>
      <c r="J587" s="93"/>
      <c r="K587" s="112"/>
      <c r="L587" s="6"/>
      <c r="N587" s="36">
        <v>4</v>
      </c>
      <c r="O587" s="43">
        <v>1.5</v>
      </c>
      <c r="P587" s="43">
        <f t="shared" si="25"/>
        <v>0</v>
      </c>
      <c r="R587" s="24">
        <v>200</v>
      </c>
      <c r="U587" s="7">
        <f t="shared" si="26"/>
        <v>0</v>
      </c>
      <c r="IV587" s="190"/>
    </row>
    <row r="588" spans="1:256" s="7" customFormat="1" ht="21" customHeight="1">
      <c r="A588" s="27" t="s">
        <v>621</v>
      </c>
      <c r="B588" s="121" t="s">
        <v>181</v>
      </c>
      <c r="C588" s="126" t="s">
        <v>406</v>
      </c>
      <c r="D588" s="122" t="s">
        <v>683</v>
      </c>
      <c r="E588" s="126"/>
      <c r="F588" s="164">
        <v>17.5</v>
      </c>
      <c r="G588" s="92">
        <v>22</v>
      </c>
      <c r="H588" s="91"/>
      <c r="I588" s="108">
        <f t="shared" si="27"/>
        <v>0</v>
      </c>
      <c r="J588" s="93"/>
      <c r="K588" s="112"/>
      <c r="L588" s="6"/>
      <c r="N588" s="36">
        <v>4</v>
      </c>
      <c r="O588" s="43">
        <v>3</v>
      </c>
      <c r="P588" s="43">
        <f t="shared" si="25"/>
        <v>0</v>
      </c>
      <c r="R588" s="24">
        <v>85</v>
      </c>
      <c r="U588" s="7">
        <f t="shared" si="26"/>
        <v>0</v>
      </c>
      <c r="IV588" s="190"/>
    </row>
    <row r="589" spans="1:256" s="7" customFormat="1" ht="21" customHeight="1">
      <c r="A589" s="27" t="s">
        <v>621</v>
      </c>
      <c r="B589" s="121" t="s">
        <v>181</v>
      </c>
      <c r="C589" s="126" t="s">
        <v>479</v>
      </c>
      <c r="D589" s="122" t="s">
        <v>527</v>
      </c>
      <c r="E589" s="126"/>
      <c r="F589" s="164">
        <v>35</v>
      </c>
      <c r="G589" s="92">
        <v>44</v>
      </c>
      <c r="H589" s="91"/>
      <c r="I589" s="108">
        <f t="shared" si="27"/>
        <v>0</v>
      </c>
      <c r="J589" s="93"/>
      <c r="K589" s="110" t="s">
        <v>716</v>
      </c>
      <c r="L589" s="131" t="s">
        <v>714</v>
      </c>
      <c r="M589" s="18" t="s">
        <v>624</v>
      </c>
      <c r="N589" s="36">
        <v>4</v>
      </c>
      <c r="O589" s="43">
        <v>11</v>
      </c>
      <c r="P589" s="43">
        <f t="shared" si="25"/>
        <v>0</v>
      </c>
      <c r="R589" s="24">
        <v>25</v>
      </c>
      <c r="U589" s="7">
        <f t="shared" si="26"/>
        <v>0</v>
      </c>
      <c r="IV589" s="190"/>
    </row>
    <row r="590" spans="1:256" s="7" customFormat="1" ht="21" customHeight="1">
      <c r="A590" s="27" t="s">
        <v>579</v>
      </c>
      <c r="B590" s="121" t="s">
        <v>182</v>
      </c>
      <c r="C590" s="126" t="s">
        <v>393</v>
      </c>
      <c r="D590" s="122" t="s">
        <v>613</v>
      </c>
      <c r="E590" s="126"/>
      <c r="F590" s="164">
        <v>11.5</v>
      </c>
      <c r="G590" s="92">
        <v>15</v>
      </c>
      <c r="H590" s="91"/>
      <c r="I590" s="108">
        <f t="shared" si="27"/>
        <v>0</v>
      </c>
      <c r="J590" s="93"/>
      <c r="K590" s="112"/>
      <c r="L590" s="6"/>
      <c r="N590" s="36">
        <v>4</v>
      </c>
      <c r="O590" s="43">
        <v>1.5</v>
      </c>
      <c r="P590" s="43">
        <f t="shared" si="25"/>
        <v>0</v>
      </c>
      <c r="R590" s="24">
        <v>200</v>
      </c>
      <c r="U590" s="7">
        <f t="shared" si="26"/>
        <v>0</v>
      </c>
      <c r="IV590" s="190"/>
    </row>
    <row r="591" spans="1:256" s="7" customFormat="1" ht="21" customHeight="1">
      <c r="A591" s="27" t="s">
        <v>442</v>
      </c>
      <c r="B591" s="121" t="s">
        <v>182</v>
      </c>
      <c r="C591" s="126" t="s">
        <v>406</v>
      </c>
      <c r="D591" s="122" t="s">
        <v>395</v>
      </c>
      <c r="E591" s="126"/>
      <c r="F591" s="164">
        <v>17.5</v>
      </c>
      <c r="G591" s="92">
        <v>22</v>
      </c>
      <c r="H591" s="91"/>
      <c r="I591" s="108">
        <f t="shared" si="27"/>
        <v>0</v>
      </c>
      <c r="J591" s="93"/>
      <c r="K591" s="112"/>
      <c r="L591" s="6"/>
      <c r="N591" s="36">
        <v>4</v>
      </c>
      <c r="O591" s="43">
        <v>3</v>
      </c>
      <c r="P591" s="43">
        <f t="shared" si="25"/>
        <v>0</v>
      </c>
      <c r="R591" s="24">
        <v>85</v>
      </c>
      <c r="U591" s="7">
        <f t="shared" si="26"/>
        <v>0</v>
      </c>
      <c r="IV591" s="190"/>
    </row>
    <row r="592" spans="1:256" s="7" customFormat="1" ht="21" customHeight="1">
      <c r="A592" s="27" t="s">
        <v>621</v>
      </c>
      <c r="B592" s="121" t="s">
        <v>182</v>
      </c>
      <c r="C592" s="126" t="s">
        <v>452</v>
      </c>
      <c r="D592" s="122" t="s">
        <v>503</v>
      </c>
      <c r="E592" s="126"/>
      <c r="F592" s="164">
        <v>35</v>
      </c>
      <c r="G592" s="92">
        <v>44</v>
      </c>
      <c r="H592" s="91"/>
      <c r="I592" s="108">
        <f t="shared" si="27"/>
        <v>0</v>
      </c>
      <c r="J592" s="93"/>
      <c r="K592" s="112"/>
      <c r="L592" s="6"/>
      <c r="N592" s="36">
        <v>4</v>
      </c>
      <c r="O592" s="43">
        <v>11</v>
      </c>
      <c r="P592" s="43">
        <f t="shared" si="25"/>
        <v>0</v>
      </c>
      <c r="R592" s="24">
        <v>25</v>
      </c>
      <c r="U592" s="7">
        <f t="shared" si="26"/>
        <v>0</v>
      </c>
      <c r="IV592" s="190"/>
    </row>
    <row r="593" spans="1:256" s="7" customFormat="1" ht="16.5" customHeight="1">
      <c r="A593" s="27" t="s">
        <v>621</v>
      </c>
      <c r="B593" s="121" t="s">
        <v>183</v>
      </c>
      <c r="C593" s="126" t="s">
        <v>393</v>
      </c>
      <c r="D593" s="122" t="s">
        <v>451</v>
      </c>
      <c r="E593" s="126"/>
      <c r="F593" s="164">
        <v>6.5</v>
      </c>
      <c r="G593" s="92">
        <v>8.5</v>
      </c>
      <c r="H593" s="91"/>
      <c r="I593" s="108">
        <f t="shared" si="27"/>
        <v>0</v>
      </c>
      <c r="J593" s="93"/>
      <c r="K593" s="112"/>
      <c r="L593" s="6"/>
      <c r="N593" s="36">
        <v>4</v>
      </c>
      <c r="O593" s="43">
        <v>1.5</v>
      </c>
      <c r="P593" s="43">
        <f t="shared" ref="P593:P656" si="28">O593*H593</f>
        <v>0</v>
      </c>
      <c r="R593" s="24">
        <v>200</v>
      </c>
      <c r="U593" s="7">
        <f t="shared" ref="U593:U656" si="29">H593/R593</f>
        <v>0</v>
      </c>
      <c r="IV593" s="190"/>
    </row>
    <row r="594" spans="1:256" s="7" customFormat="1" ht="16.5" customHeight="1">
      <c r="A594" s="27" t="s">
        <v>621</v>
      </c>
      <c r="B594" s="121" t="s">
        <v>183</v>
      </c>
      <c r="C594" s="126" t="s">
        <v>469</v>
      </c>
      <c r="D594" s="122" t="s">
        <v>642</v>
      </c>
      <c r="E594" s="126"/>
      <c r="F594" s="164">
        <v>12</v>
      </c>
      <c r="G594" s="92">
        <v>15</v>
      </c>
      <c r="H594" s="91"/>
      <c r="I594" s="108">
        <f t="shared" si="27"/>
        <v>0</v>
      </c>
      <c r="J594" s="93"/>
      <c r="K594" s="110" t="s">
        <v>716</v>
      </c>
      <c r="L594" s="131" t="s">
        <v>714</v>
      </c>
      <c r="M594" s="18" t="s">
        <v>624</v>
      </c>
      <c r="N594" s="36">
        <v>4</v>
      </c>
      <c r="O594" s="43">
        <v>3</v>
      </c>
      <c r="P594" s="43">
        <f t="shared" si="28"/>
        <v>0</v>
      </c>
      <c r="R594" s="24">
        <v>85</v>
      </c>
      <c r="U594" s="7">
        <f t="shared" si="29"/>
        <v>0</v>
      </c>
      <c r="IV594" s="190"/>
    </row>
    <row r="595" spans="1:256" s="7" customFormat="1" ht="16.5" customHeight="1">
      <c r="A595" s="27" t="s">
        <v>621</v>
      </c>
      <c r="B595" s="121" t="s">
        <v>183</v>
      </c>
      <c r="C595" s="126" t="s">
        <v>479</v>
      </c>
      <c r="D595" s="122" t="s">
        <v>179</v>
      </c>
      <c r="E595" s="122" t="s">
        <v>478</v>
      </c>
      <c r="F595" s="164">
        <v>30</v>
      </c>
      <c r="G595" s="92">
        <v>38</v>
      </c>
      <c r="H595" s="91"/>
      <c r="I595" s="108">
        <f t="shared" ref="I595:I658" si="30">H595*F595</f>
        <v>0</v>
      </c>
      <c r="J595" s="93"/>
      <c r="K595" s="110" t="s">
        <v>716</v>
      </c>
      <c r="L595" s="131" t="s">
        <v>714</v>
      </c>
      <c r="M595" s="18" t="s">
        <v>624</v>
      </c>
      <c r="N595" s="36">
        <v>4</v>
      </c>
      <c r="O595" s="43">
        <v>11</v>
      </c>
      <c r="P595" s="43">
        <f t="shared" si="28"/>
        <v>0</v>
      </c>
      <c r="R595" s="24">
        <v>25</v>
      </c>
      <c r="U595" s="7">
        <f t="shared" si="29"/>
        <v>0</v>
      </c>
      <c r="IV595" s="190"/>
    </row>
    <row r="596" spans="1:256" s="7" customFormat="1" ht="16.5" customHeight="1">
      <c r="A596" s="27" t="s">
        <v>621</v>
      </c>
      <c r="B596" s="121" t="s">
        <v>183</v>
      </c>
      <c r="C596" s="126" t="s">
        <v>528</v>
      </c>
      <c r="D596" s="122" t="s">
        <v>267</v>
      </c>
      <c r="E596" s="167"/>
      <c r="F596" s="164">
        <v>44</v>
      </c>
      <c r="G596" s="92">
        <v>55</v>
      </c>
      <c r="H596" s="91"/>
      <c r="I596" s="108">
        <f t="shared" si="30"/>
        <v>0</v>
      </c>
      <c r="J596" s="93"/>
      <c r="K596" s="112"/>
      <c r="L596" s="6"/>
      <c r="N596" s="36">
        <v>4</v>
      </c>
      <c r="O596" s="43">
        <v>2.5</v>
      </c>
      <c r="P596" s="43">
        <f t="shared" si="28"/>
        <v>0</v>
      </c>
      <c r="R596" s="24">
        <v>80</v>
      </c>
      <c r="U596" s="7">
        <f t="shared" si="29"/>
        <v>0</v>
      </c>
      <c r="IV596" s="190"/>
    </row>
    <row r="597" spans="1:256" s="7" customFormat="1" ht="16.5" customHeight="1">
      <c r="A597" s="27" t="s">
        <v>621</v>
      </c>
      <c r="B597" s="121" t="s">
        <v>184</v>
      </c>
      <c r="C597" s="126" t="s">
        <v>393</v>
      </c>
      <c r="D597" s="122" t="s">
        <v>451</v>
      </c>
      <c r="E597" s="126"/>
      <c r="F597" s="164">
        <v>6.5</v>
      </c>
      <c r="G597" s="92">
        <v>8.5</v>
      </c>
      <c r="H597" s="91"/>
      <c r="I597" s="108">
        <f t="shared" si="30"/>
        <v>0</v>
      </c>
      <c r="J597" s="93"/>
      <c r="K597" s="112"/>
      <c r="L597" s="6"/>
      <c r="N597" s="36">
        <v>4</v>
      </c>
      <c r="O597" s="43">
        <v>1.5</v>
      </c>
      <c r="P597" s="43">
        <f t="shared" si="28"/>
        <v>0</v>
      </c>
      <c r="R597" s="24">
        <v>200</v>
      </c>
      <c r="U597" s="7">
        <f t="shared" si="29"/>
        <v>0</v>
      </c>
      <c r="IV597" s="190"/>
    </row>
    <row r="598" spans="1:256" s="7" customFormat="1" ht="16.5" customHeight="1">
      <c r="A598" s="27" t="s">
        <v>621</v>
      </c>
      <c r="B598" s="121" t="s">
        <v>184</v>
      </c>
      <c r="C598" s="126" t="s">
        <v>469</v>
      </c>
      <c r="D598" s="122" t="s">
        <v>642</v>
      </c>
      <c r="E598" s="126"/>
      <c r="F598" s="164">
        <v>12</v>
      </c>
      <c r="G598" s="92">
        <v>15</v>
      </c>
      <c r="H598" s="91"/>
      <c r="I598" s="108">
        <f t="shared" si="30"/>
        <v>0</v>
      </c>
      <c r="J598" s="93"/>
      <c r="K598" s="110" t="s">
        <v>716</v>
      </c>
      <c r="L598" s="131" t="s">
        <v>714</v>
      </c>
      <c r="M598" s="18" t="s">
        <v>624</v>
      </c>
      <c r="N598" s="36">
        <v>4</v>
      </c>
      <c r="O598" s="43">
        <v>3</v>
      </c>
      <c r="P598" s="43">
        <f t="shared" si="28"/>
        <v>0</v>
      </c>
      <c r="R598" s="24">
        <v>85</v>
      </c>
      <c r="U598" s="7">
        <f t="shared" si="29"/>
        <v>0</v>
      </c>
      <c r="IV598" s="190"/>
    </row>
    <row r="599" spans="1:256" s="7" customFormat="1" ht="16.5" customHeight="1">
      <c r="A599" s="27" t="s">
        <v>621</v>
      </c>
      <c r="B599" s="121" t="s">
        <v>184</v>
      </c>
      <c r="C599" s="126" t="s">
        <v>479</v>
      </c>
      <c r="D599" s="122" t="s">
        <v>179</v>
      </c>
      <c r="E599" s="122" t="s">
        <v>478</v>
      </c>
      <c r="F599" s="164">
        <v>30</v>
      </c>
      <c r="G599" s="92">
        <v>38</v>
      </c>
      <c r="H599" s="91"/>
      <c r="I599" s="108">
        <f t="shared" si="30"/>
        <v>0</v>
      </c>
      <c r="J599" s="93"/>
      <c r="K599" s="110" t="s">
        <v>716</v>
      </c>
      <c r="L599" s="131" t="s">
        <v>714</v>
      </c>
      <c r="M599" s="18" t="s">
        <v>624</v>
      </c>
      <c r="N599" s="36">
        <v>4</v>
      </c>
      <c r="O599" s="43">
        <v>11</v>
      </c>
      <c r="P599" s="43">
        <f t="shared" si="28"/>
        <v>0</v>
      </c>
      <c r="R599" s="24">
        <v>25</v>
      </c>
      <c r="U599" s="7">
        <f t="shared" si="29"/>
        <v>0</v>
      </c>
      <c r="IV599" s="190"/>
    </row>
    <row r="600" spans="1:256" s="7" customFormat="1" ht="16.5" customHeight="1">
      <c r="A600" s="27" t="s">
        <v>621</v>
      </c>
      <c r="B600" s="121" t="s">
        <v>185</v>
      </c>
      <c r="C600" s="126" t="s">
        <v>393</v>
      </c>
      <c r="D600" s="122" t="s">
        <v>486</v>
      </c>
      <c r="E600" s="122"/>
      <c r="F600" s="164">
        <v>6.5</v>
      </c>
      <c r="G600" s="92">
        <v>8.5</v>
      </c>
      <c r="H600" s="91"/>
      <c r="I600" s="108">
        <f t="shared" si="30"/>
        <v>0</v>
      </c>
      <c r="J600" s="93"/>
      <c r="K600" s="112"/>
      <c r="L600" s="6"/>
      <c r="N600" s="36">
        <v>3</v>
      </c>
      <c r="O600" s="43">
        <v>1.5</v>
      </c>
      <c r="P600" s="43">
        <f t="shared" si="28"/>
        <v>0</v>
      </c>
      <c r="R600" s="24">
        <v>200</v>
      </c>
      <c r="U600" s="7">
        <f t="shared" si="29"/>
        <v>0</v>
      </c>
      <c r="IV600" s="190"/>
    </row>
    <row r="601" spans="1:256" s="7" customFormat="1" ht="16.5" customHeight="1">
      <c r="A601" s="27" t="s">
        <v>621</v>
      </c>
      <c r="B601" s="121" t="s">
        <v>185</v>
      </c>
      <c r="C601" s="126" t="s">
        <v>469</v>
      </c>
      <c r="D601" s="122" t="s">
        <v>481</v>
      </c>
      <c r="E601" s="122" t="s">
        <v>481</v>
      </c>
      <c r="F601" s="164">
        <v>12</v>
      </c>
      <c r="G601" s="92">
        <v>15</v>
      </c>
      <c r="H601" s="91"/>
      <c r="I601" s="108">
        <f t="shared" si="30"/>
        <v>0</v>
      </c>
      <c r="J601" s="93"/>
      <c r="K601" s="110" t="s">
        <v>716</v>
      </c>
      <c r="L601" s="131" t="s">
        <v>714</v>
      </c>
      <c r="M601" s="18" t="s">
        <v>624</v>
      </c>
      <c r="N601" s="36">
        <v>3</v>
      </c>
      <c r="O601" s="43">
        <v>3</v>
      </c>
      <c r="P601" s="43">
        <f t="shared" si="28"/>
        <v>0</v>
      </c>
      <c r="R601" s="24">
        <v>85</v>
      </c>
      <c r="U601" s="7">
        <f t="shared" si="29"/>
        <v>0</v>
      </c>
      <c r="IV601" s="190"/>
    </row>
    <row r="602" spans="1:256" s="7" customFormat="1" ht="16.5" customHeight="1">
      <c r="A602" s="27" t="s">
        <v>621</v>
      </c>
      <c r="B602" s="121" t="s">
        <v>186</v>
      </c>
      <c r="C602" s="126" t="s">
        <v>409</v>
      </c>
      <c r="D602" s="122" t="s">
        <v>433</v>
      </c>
      <c r="E602" s="122" t="s">
        <v>433</v>
      </c>
      <c r="F602" s="164">
        <v>14.4</v>
      </c>
      <c r="G602" s="92">
        <v>18</v>
      </c>
      <c r="H602" s="91"/>
      <c r="I602" s="108">
        <f t="shared" si="30"/>
        <v>0</v>
      </c>
      <c r="J602" s="93"/>
      <c r="K602" s="112"/>
      <c r="L602" s="6"/>
      <c r="N602" s="36">
        <v>4</v>
      </c>
      <c r="O602" s="43">
        <v>3.5</v>
      </c>
      <c r="P602" s="43">
        <f t="shared" si="28"/>
        <v>0</v>
      </c>
      <c r="R602" s="24">
        <v>50</v>
      </c>
      <c r="U602" s="7">
        <f t="shared" si="29"/>
        <v>0</v>
      </c>
      <c r="IV602" s="190"/>
    </row>
    <row r="603" spans="1:256" s="7" customFormat="1" ht="16.5" customHeight="1">
      <c r="A603" s="27" t="s">
        <v>621</v>
      </c>
      <c r="B603" s="121" t="s">
        <v>187</v>
      </c>
      <c r="C603" s="126" t="s">
        <v>393</v>
      </c>
      <c r="D603" s="122" t="s">
        <v>486</v>
      </c>
      <c r="E603" s="126"/>
      <c r="F603" s="164">
        <v>6.5</v>
      </c>
      <c r="G603" s="92">
        <v>8.5</v>
      </c>
      <c r="H603" s="91"/>
      <c r="I603" s="108">
        <f t="shared" si="30"/>
        <v>0</v>
      </c>
      <c r="J603" s="93"/>
      <c r="K603" s="112"/>
      <c r="L603" s="6"/>
      <c r="N603" s="36">
        <v>3</v>
      </c>
      <c r="O603" s="43">
        <v>1.5</v>
      </c>
      <c r="P603" s="43">
        <f t="shared" si="28"/>
        <v>0</v>
      </c>
      <c r="R603" s="24">
        <v>200</v>
      </c>
      <c r="U603" s="7">
        <f t="shared" si="29"/>
        <v>0</v>
      </c>
      <c r="IV603" s="190"/>
    </row>
    <row r="604" spans="1:256" s="7" customFormat="1" ht="16.5" customHeight="1">
      <c r="A604" s="27" t="s">
        <v>621</v>
      </c>
      <c r="B604" s="121" t="s">
        <v>188</v>
      </c>
      <c r="C604" s="126" t="s">
        <v>393</v>
      </c>
      <c r="D604" s="122" t="s">
        <v>486</v>
      </c>
      <c r="E604" s="122"/>
      <c r="F604" s="164">
        <v>6.5</v>
      </c>
      <c r="G604" s="92">
        <v>8.5</v>
      </c>
      <c r="H604" s="91"/>
      <c r="I604" s="108">
        <f t="shared" si="30"/>
        <v>0</v>
      </c>
      <c r="J604" s="93"/>
      <c r="K604" s="112"/>
      <c r="L604" s="6"/>
      <c r="N604" s="36">
        <v>4</v>
      </c>
      <c r="O604" s="43">
        <v>1.5</v>
      </c>
      <c r="P604" s="43">
        <f t="shared" si="28"/>
        <v>0</v>
      </c>
      <c r="R604" s="24">
        <v>200</v>
      </c>
      <c r="U604" s="7">
        <f t="shared" si="29"/>
        <v>0</v>
      </c>
      <c r="IV604" s="190"/>
    </row>
    <row r="605" spans="1:256" s="7" customFormat="1" ht="16.5" customHeight="1">
      <c r="A605" s="27" t="s">
        <v>621</v>
      </c>
      <c r="B605" s="121" t="s">
        <v>189</v>
      </c>
      <c r="C605" s="126" t="s">
        <v>393</v>
      </c>
      <c r="D605" s="122" t="s">
        <v>486</v>
      </c>
      <c r="E605" s="126"/>
      <c r="F605" s="164">
        <v>6.5</v>
      </c>
      <c r="G605" s="92">
        <v>8.5</v>
      </c>
      <c r="H605" s="91"/>
      <c r="I605" s="108">
        <f t="shared" si="30"/>
        <v>0</v>
      </c>
      <c r="J605" s="93"/>
      <c r="K605" s="112"/>
      <c r="L605" s="6"/>
      <c r="N605" s="36">
        <v>3</v>
      </c>
      <c r="O605" s="43">
        <v>1.5</v>
      </c>
      <c r="P605" s="43">
        <f t="shared" si="28"/>
        <v>0</v>
      </c>
      <c r="R605" s="24">
        <v>200</v>
      </c>
      <c r="U605" s="7">
        <f t="shared" si="29"/>
        <v>0</v>
      </c>
      <c r="IV605" s="190"/>
    </row>
    <row r="606" spans="1:256" s="7" customFormat="1" ht="16.5" customHeight="1">
      <c r="A606" s="27" t="s">
        <v>621</v>
      </c>
      <c r="B606" s="121" t="s">
        <v>189</v>
      </c>
      <c r="C606" s="126" t="s">
        <v>469</v>
      </c>
      <c r="D606" s="122" t="s">
        <v>481</v>
      </c>
      <c r="E606" s="122" t="s">
        <v>481</v>
      </c>
      <c r="F606" s="164">
        <v>12</v>
      </c>
      <c r="G606" s="92">
        <v>15</v>
      </c>
      <c r="H606" s="91"/>
      <c r="I606" s="108">
        <f t="shared" si="30"/>
        <v>0</v>
      </c>
      <c r="J606" s="93"/>
      <c r="K606" s="110" t="s">
        <v>716</v>
      </c>
      <c r="L606" s="131" t="s">
        <v>714</v>
      </c>
      <c r="M606" s="18" t="s">
        <v>624</v>
      </c>
      <c r="N606" s="36">
        <v>3</v>
      </c>
      <c r="O606" s="43">
        <v>3</v>
      </c>
      <c r="P606" s="43">
        <f t="shared" si="28"/>
        <v>0</v>
      </c>
      <c r="R606" s="24">
        <v>85</v>
      </c>
      <c r="U606" s="7">
        <f t="shared" si="29"/>
        <v>0</v>
      </c>
      <c r="IV606" s="190"/>
    </row>
    <row r="607" spans="1:256" s="7" customFormat="1" ht="16.5" customHeight="1">
      <c r="A607" s="27" t="s">
        <v>621</v>
      </c>
      <c r="B607" s="121" t="s">
        <v>190</v>
      </c>
      <c r="C607" s="126" t="s">
        <v>393</v>
      </c>
      <c r="D607" s="122" t="s">
        <v>486</v>
      </c>
      <c r="E607" s="126"/>
      <c r="F607" s="164">
        <v>6.5</v>
      </c>
      <c r="G607" s="92">
        <v>8.5</v>
      </c>
      <c r="H607" s="91"/>
      <c r="I607" s="108">
        <f t="shared" si="30"/>
        <v>0</v>
      </c>
      <c r="J607" s="93"/>
      <c r="K607" s="112"/>
      <c r="L607" s="6"/>
      <c r="N607" s="36">
        <v>3</v>
      </c>
      <c r="O607" s="43">
        <v>1.5</v>
      </c>
      <c r="P607" s="43">
        <f t="shared" si="28"/>
        <v>0</v>
      </c>
      <c r="R607" s="24">
        <v>200</v>
      </c>
      <c r="U607" s="7">
        <f t="shared" si="29"/>
        <v>0</v>
      </c>
      <c r="IV607" s="190"/>
    </row>
    <row r="608" spans="1:256" s="7" customFormat="1" ht="16.5" customHeight="1">
      <c r="A608" s="27" t="s">
        <v>621</v>
      </c>
      <c r="B608" s="121" t="s">
        <v>190</v>
      </c>
      <c r="C608" s="126" t="s">
        <v>469</v>
      </c>
      <c r="D608" s="122" t="s">
        <v>481</v>
      </c>
      <c r="E608" s="122" t="s">
        <v>481</v>
      </c>
      <c r="F608" s="164">
        <v>12</v>
      </c>
      <c r="G608" s="92">
        <v>15</v>
      </c>
      <c r="H608" s="91"/>
      <c r="I608" s="108">
        <f t="shared" si="30"/>
        <v>0</v>
      </c>
      <c r="J608" s="93"/>
      <c r="K608" s="110" t="s">
        <v>716</v>
      </c>
      <c r="L608" s="131" t="s">
        <v>714</v>
      </c>
      <c r="M608" s="18" t="s">
        <v>624</v>
      </c>
      <c r="N608" s="36">
        <v>3</v>
      </c>
      <c r="O608" s="43">
        <v>3</v>
      </c>
      <c r="P608" s="43">
        <f t="shared" si="28"/>
        <v>0</v>
      </c>
      <c r="R608" s="24">
        <v>85</v>
      </c>
      <c r="U608" s="7">
        <f t="shared" si="29"/>
        <v>0</v>
      </c>
      <c r="IV608" s="190"/>
    </row>
    <row r="609" spans="1:256" s="7" customFormat="1" ht="20.25" customHeight="1">
      <c r="A609" s="27" t="s">
        <v>579</v>
      </c>
      <c r="B609" s="121" t="s">
        <v>191</v>
      </c>
      <c r="C609" s="126" t="s">
        <v>393</v>
      </c>
      <c r="D609" s="122" t="s">
        <v>486</v>
      </c>
      <c r="E609" s="122"/>
      <c r="F609" s="164">
        <v>8.5</v>
      </c>
      <c r="G609" s="92">
        <v>11</v>
      </c>
      <c r="H609" s="91"/>
      <c r="I609" s="108">
        <f t="shared" si="30"/>
        <v>0</v>
      </c>
      <c r="J609" s="93"/>
      <c r="K609" s="112"/>
      <c r="L609" s="6"/>
      <c r="N609" s="36">
        <v>4</v>
      </c>
      <c r="O609" s="43">
        <v>1.5</v>
      </c>
      <c r="P609" s="43">
        <f t="shared" si="28"/>
        <v>0</v>
      </c>
      <c r="R609" s="24">
        <v>200</v>
      </c>
      <c r="U609" s="7">
        <f t="shared" si="29"/>
        <v>0</v>
      </c>
      <c r="IV609" s="190"/>
    </row>
    <row r="610" spans="1:256" s="7" customFormat="1" ht="20.25" customHeight="1">
      <c r="A610" s="27" t="s">
        <v>621</v>
      </c>
      <c r="B610" s="121" t="s">
        <v>191</v>
      </c>
      <c r="C610" s="126" t="s">
        <v>406</v>
      </c>
      <c r="D610" s="122" t="s">
        <v>413</v>
      </c>
      <c r="E610" s="122"/>
      <c r="F610" s="164">
        <v>14.4</v>
      </c>
      <c r="G610" s="92">
        <v>18</v>
      </c>
      <c r="H610" s="91"/>
      <c r="I610" s="108">
        <f t="shared" si="30"/>
        <v>0</v>
      </c>
      <c r="J610" s="93"/>
      <c r="K610" s="112"/>
      <c r="L610" s="6"/>
      <c r="N610" s="36">
        <v>4</v>
      </c>
      <c r="O610" s="43">
        <v>3</v>
      </c>
      <c r="P610" s="43">
        <f t="shared" si="28"/>
        <v>0</v>
      </c>
      <c r="R610" s="24">
        <v>85</v>
      </c>
      <c r="U610" s="7">
        <f t="shared" si="29"/>
        <v>0</v>
      </c>
      <c r="IV610" s="190"/>
    </row>
    <row r="611" spans="1:256" s="7" customFormat="1" ht="20.25" customHeight="1">
      <c r="A611" s="27" t="s">
        <v>579</v>
      </c>
      <c r="B611" s="121" t="s">
        <v>191</v>
      </c>
      <c r="C611" s="126" t="s">
        <v>452</v>
      </c>
      <c r="D611" s="122">
        <v>30</v>
      </c>
      <c r="E611" s="122" t="s">
        <v>453</v>
      </c>
      <c r="F611" s="164">
        <v>30</v>
      </c>
      <c r="G611" s="92">
        <v>38</v>
      </c>
      <c r="H611" s="91"/>
      <c r="I611" s="108">
        <f t="shared" si="30"/>
        <v>0</v>
      </c>
      <c r="J611" s="93"/>
      <c r="K611" s="112"/>
      <c r="L611" s="6"/>
      <c r="N611" s="36">
        <v>4</v>
      </c>
      <c r="O611" s="43">
        <v>11</v>
      </c>
      <c r="P611" s="43">
        <f t="shared" si="28"/>
        <v>0</v>
      </c>
      <c r="R611" s="24">
        <v>25</v>
      </c>
      <c r="U611" s="7">
        <f t="shared" si="29"/>
        <v>0</v>
      </c>
      <c r="IV611" s="190"/>
    </row>
    <row r="612" spans="1:256" s="7" customFormat="1" ht="16.5" customHeight="1">
      <c r="A612" s="27" t="s">
        <v>621</v>
      </c>
      <c r="B612" s="121" t="s">
        <v>193</v>
      </c>
      <c r="C612" s="126" t="s">
        <v>406</v>
      </c>
      <c r="D612" s="122" t="s">
        <v>413</v>
      </c>
      <c r="E612" s="126"/>
      <c r="F612" s="164">
        <v>14.4</v>
      </c>
      <c r="G612" s="92">
        <v>18</v>
      </c>
      <c r="H612" s="91"/>
      <c r="I612" s="108">
        <f t="shared" si="30"/>
        <v>0</v>
      </c>
      <c r="J612" s="93"/>
      <c r="K612" s="112"/>
      <c r="L612" s="6"/>
      <c r="N612" s="36"/>
      <c r="O612" s="43">
        <v>3</v>
      </c>
      <c r="P612" s="43">
        <f t="shared" si="28"/>
        <v>0</v>
      </c>
      <c r="R612" s="24">
        <v>85</v>
      </c>
      <c r="U612" s="7">
        <f t="shared" si="29"/>
        <v>0</v>
      </c>
      <c r="IV612" s="190"/>
    </row>
    <row r="613" spans="1:256" s="7" customFormat="1" ht="16.5" customHeight="1">
      <c r="A613" s="27" t="s">
        <v>579</v>
      </c>
      <c r="B613" s="121" t="s">
        <v>194</v>
      </c>
      <c r="C613" s="126" t="s">
        <v>435</v>
      </c>
      <c r="D613" s="122" t="s">
        <v>445</v>
      </c>
      <c r="E613" s="122" t="s">
        <v>558</v>
      </c>
      <c r="F613" s="164">
        <v>8.5</v>
      </c>
      <c r="G613" s="92">
        <v>11</v>
      </c>
      <c r="H613" s="91"/>
      <c r="I613" s="108">
        <f t="shared" si="30"/>
        <v>0</v>
      </c>
      <c r="J613" s="93"/>
      <c r="K613" s="110" t="s">
        <v>716</v>
      </c>
      <c r="L613" s="131" t="s">
        <v>714</v>
      </c>
      <c r="M613" s="18" t="s">
        <v>624</v>
      </c>
      <c r="N613" s="36">
        <v>4</v>
      </c>
      <c r="O613" s="43">
        <v>1.5</v>
      </c>
      <c r="P613" s="43">
        <f t="shared" si="28"/>
        <v>0</v>
      </c>
      <c r="R613" s="24">
        <v>200</v>
      </c>
      <c r="U613" s="7">
        <f t="shared" si="29"/>
        <v>0</v>
      </c>
      <c r="IV613" s="190"/>
    </row>
    <row r="614" spans="1:256" s="7" customFormat="1" ht="16.5" customHeight="1">
      <c r="A614" s="27" t="s">
        <v>621</v>
      </c>
      <c r="B614" s="121" t="s">
        <v>195</v>
      </c>
      <c r="C614" s="126" t="s">
        <v>401</v>
      </c>
      <c r="D614" s="122" t="s">
        <v>549</v>
      </c>
      <c r="E614" s="126"/>
      <c r="F614" s="164">
        <v>48</v>
      </c>
      <c r="G614" s="92">
        <v>60</v>
      </c>
      <c r="H614" s="91"/>
      <c r="I614" s="108">
        <f t="shared" si="30"/>
        <v>0</v>
      </c>
      <c r="J614" s="93"/>
      <c r="K614" s="112"/>
      <c r="L614" s="6"/>
      <c r="N614" s="36" t="s">
        <v>403</v>
      </c>
      <c r="O614" s="43">
        <v>6</v>
      </c>
      <c r="P614" s="43">
        <f t="shared" si="28"/>
        <v>0</v>
      </c>
      <c r="R614" s="24">
        <v>30</v>
      </c>
      <c r="U614" s="7">
        <f t="shared" si="29"/>
        <v>0</v>
      </c>
      <c r="IV614" s="190"/>
    </row>
    <row r="615" spans="1:256" s="7" customFormat="1" ht="16.5" customHeight="1">
      <c r="A615" s="27" t="s">
        <v>621</v>
      </c>
      <c r="B615" s="121" t="s">
        <v>195</v>
      </c>
      <c r="C615" s="126" t="s">
        <v>407</v>
      </c>
      <c r="D615" s="166" t="s">
        <v>95</v>
      </c>
      <c r="E615" s="126"/>
      <c r="F615" s="164">
        <v>200</v>
      </c>
      <c r="G615" s="92">
        <v>250</v>
      </c>
      <c r="H615" s="91"/>
      <c r="I615" s="108">
        <f t="shared" si="30"/>
        <v>0</v>
      </c>
      <c r="J615" s="93"/>
      <c r="K615" s="112"/>
      <c r="L615" s="6"/>
      <c r="N615" s="36" t="s">
        <v>403</v>
      </c>
      <c r="O615" s="43">
        <v>20</v>
      </c>
      <c r="P615" s="43">
        <f t="shared" si="28"/>
        <v>0</v>
      </c>
      <c r="R615" s="24">
        <v>4</v>
      </c>
      <c r="U615" s="7">
        <f t="shared" si="29"/>
        <v>0</v>
      </c>
      <c r="IV615" s="190"/>
    </row>
    <row r="616" spans="1:256" s="7" customFormat="1" ht="16.5" customHeight="1">
      <c r="A616" s="27" t="s">
        <v>621</v>
      </c>
      <c r="B616" s="121" t="s">
        <v>196</v>
      </c>
      <c r="C616" s="126" t="s">
        <v>401</v>
      </c>
      <c r="D616" s="166" t="s">
        <v>804</v>
      </c>
      <c r="E616" s="126"/>
      <c r="F616" s="164">
        <v>64</v>
      </c>
      <c r="G616" s="92">
        <v>80</v>
      </c>
      <c r="H616" s="91"/>
      <c r="I616" s="108">
        <f t="shared" si="30"/>
        <v>0</v>
      </c>
      <c r="J616" s="93"/>
      <c r="K616" s="112"/>
      <c r="L616" s="6"/>
      <c r="N616" s="36" t="s">
        <v>399</v>
      </c>
      <c r="O616" s="43">
        <v>6</v>
      </c>
      <c r="P616" s="43">
        <f t="shared" si="28"/>
        <v>0</v>
      </c>
      <c r="R616" s="24">
        <v>20</v>
      </c>
      <c r="U616" s="7">
        <f t="shared" si="29"/>
        <v>0</v>
      </c>
      <c r="IV616" s="190"/>
    </row>
    <row r="617" spans="1:256" s="7" customFormat="1" ht="16.5" customHeight="1">
      <c r="A617" s="27" t="s">
        <v>621</v>
      </c>
      <c r="B617" s="121" t="s">
        <v>196</v>
      </c>
      <c r="C617" s="126" t="s">
        <v>556</v>
      </c>
      <c r="D617" s="166" t="s">
        <v>580</v>
      </c>
      <c r="E617" s="126"/>
      <c r="F617" s="164">
        <v>96</v>
      </c>
      <c r="G617" s="92">
        <v>120</v>
      </c>
      <c r="H617" s="91"/>
      <c r="I617" s="108">
        <f t="shared" si="30"/>
        <v>0</v>
      </c>
      <c r="J617" s="93"/>
      <c r="K617" s="112"/>
      <c r="L617" s="6"/>
      <c r="N617" s="36" t="s">
        <v>399</v>
      </c>
      <c r="O617" s="43">
        <v>15</v>
      </c>
      <c r="P617" s="43">
        <f t="shared" si="28"/>
        <v>0</v>
      </c>
      <c r="R617" s="24">
        <v>6</v>
      </c>
      <c r="U617" s="7">
        <f t="shared" si="29"/>
        <v>0</v>
      </c>
      <c r="IV617" s="190"/>
    </row>
    <row r="618" spans="1:256" s="7" customFormat="1" ht="16.5" customHeight="1">
      <c r="A618" s="27" t="s">
        <v>621</v>
      </c>
      <c r="B618" s="121" t="s">
        <v>197</v>
      </c>
      <c r="C618" s="126" t="s">
        <v>409</v>
      </c>
      <c r="D618" s="166" t="s">
        <v>360</v>
      </c>
      <c r="E618" s="126"/>
      <c r="F618" s="164">
        <v>96</v>
      </c>
      <c r="G618" s="92">
        <v>120</v>
      </c>
      <c r="H618" s="91"/>
      <c r="I618" s="108">
        <f t="shared" si="30"/>
        <v>0</v>
      </c>
      <c r="J618" s="93"/>
      <c r="K618" s="112"/>
      <c r="L618" s="6"/>
      <c r="N618" s="36" t="s">
        <v>396</v>
      </c>
      <c r="O618" s="43">
        <v>3.5</v>
      </c>
      <c r="P618" s="43">
        <f t="shared" si="28"/>
        <v>0</v>
      </c>
      <c r="R618" s="24">
        <v>20</v>
      </c>
      <c r="U618" s="7">
        <f t="shared" si="29"/>
        <v>0</v>
      </c>
      <c r="IV618" s="190"/>
    </row>
    <row r="619" spans="1:256" s="7" customFormat="1" ht="16.5" customHeight="1">
      <c r="A619" s="27" t="s">
        <v>621</v>
      </c>
      <c r="B619" s="121" t="s">
        <v>197</v>
      </c>
      <c r="C619" s="126" t="s">
        <v>411</v>
      </c>
      <c r="D619" s="166" t="s">
        <v>582</v>
      </c>
      <c r="E619" s="126"/>
      <c r="F619" s="164">
        <v>200</v>
      </c>
      <c r="G619" s="92">
        <v>250</v>
      </c>
      <c r="H619" s="91"/>
      <c r="I619" s="108">
        <f t="shared" si="30"/>
        <v>0</v>
      </c>
      <c r="J619" s="93"/>
      <c r="K619" s="112"/>
      <c r="L619" s="6"/>
      <c r="N619" s="36" t="s">
        <v>396</v>
      </c>
      <c r="O619" s="43">
        <v>24</v>
      </c>
      <c r="P619" s="43">
        <f t="shared" si="28"/>
        <v>0</v>
      </c>
      <c r="R619" s="24">
        <v>4</v>
      </c>
      <c r="U619" s="7">
        <f t="shared" si="29"/>
        <v>0</v>
      </c>
      <c r="IV619" s="190"/>
    </row>
    <row r="620" spans="1:256" s="7" customFormat="1" ht="16.5" customHeight="1">
      <c r="A620" s="27" t="s">
        <v>579</v>
      </c>
      <c r="B620" s="121" t="s">
        <v>198</v>
      </c>
      <c r="C620" s="126" t="s">
        <v>435</v>
      </c>
      <c r="D620" s="122" t="s">
        <v>457</v>
      </c>
      <c r="E620" s="126"/>
      <c r="F620" s="164">
        <v>22</v>
      </c>
      <c r="G620" s="92">
        <v>28</v>
      </c>
      <c r="H620" s="91"/>
      <c r="I620" s="108">
        <f t="shared" si="30"/>
        <v>0</v>
      </c>
      <c r="J620" s="93"/>
      <c r="K620" s="110" t="s">
        <v>716</v>
      </c>
      <c r="L620" s="131" t="s">
        <v>714</v>
      </c>
      <c r="M620" s="18" t="s">
        <v>624</v>
      </c>
      <c r="N620" s="36" t="s">
        <v>420</v>
      </c>
      <c r="O620" s="43">
        <v>1.5</v>
      </c>
      <c r="P620" s="43">
        <f t="shared" si="28"/>
        <v>0</v>
      </c>
      <c r="R620" s="24">
        <v>200</v>
      </c>
      <c r="U620" s="7">
        <f t="shared" si="29"/>
        <v>0</v>
      </c>
      <c r="IV620" s="190"/>
    </row>
    <row r="621" spans="1:256" s="7" customFormat="1" ht="16.5" customHeight="1">
      <c r="A621" s="27" t="s">
        <v>579</v>
      </c>
      <c r="B621" s="121" t="s">
        <v>199</v>
      </c>
      <c r="C621" s="126" t="s">
        <v>435</v>
      </c>
      <c r="D621" s="122" t="s">
        <v>457</v>
      </c>
      <c r="E621" s="126"/>
      <c r="F621" s="164">
        <v>22</v>
      </c>
      <c r="G621" s="92">
        <v>28</v>
      </c>
      <c r="H621" s="91"/>
      <c r="I621" s="108">
        <f t="shared" si="30"/>
        <v>0</v>
      </c>
      <c r="J621" s="93"/>
      <c r="K621" s="110" t="s">
        <v>716</v>
      </c>
      <c r="L621" s="131" t="s">
        <v>714</v>
      </c>
      <c r="M621" s="18" t="s">
        <v>624</v>
      </c>
      <c r="N621" s="36" t="s">
        <v>420</v>
      </c>
      <c r="O621" s="43">
        <v>1.5</v>
      </c>
      <c r="P621" s="43">
        <f t="shared" si="28"/>
        <v>0</v>
      </c>
      <c r="R621" s="24">
        <v>200</v>
      </c>
      <c r="U621" s="7">
        <f t="shared" si="29"/>
        <v>0</v>
      </c>
      <c r="IV621" s="190"/>
    </row>
    <row r="622" spans="1:256" s="7" customFormat="1" ht="16.5" customHeight="1">
      <c r="A622" s="27" t="s">
        <v>621</v>
      </c>
      <c r="B622" s="121" t="s">
        <v>200</v>
      </c>
      <c r="C622" s="126" t="s">
        <v>409</v>
      </c>
      <c r="D622" s="122" t="s">
        <v>569</v>
      </c>
      <c r="E622" s="126"/>
      <c r="F622" s="164">
        <v>39</v>
      </c>
      <c r="G622" s="92">
        <v>50</v>
      </c>
      <c r="H622" s="91"/>
      <c r="I622" s="108">
        <f t="shared" si="30"/>
        <v>0</v>
      </c>
      <c r="J622" s="93"/>
      <c r="K622" s="112"/>
      <c r="L622" s="6"/>
      <c r="N622" s="36" t="s">
        <v>420</v>
      </c>
      <c r="O622" s="43">
        <v>3.5</v>
      </c>
      <c r="P622" s="43">
        <f t="shared" si="28"/>
        <v>0</v>
      </c>
      <c r="R622" s="24">
        <v>50</v>
      </c>
      <c r="U622" s="7">
        <f t="shared" si="29"/>
        <v>0</v>
      </c>
      <c r="IV622" s="190"/>
    </row>
    <row r="623" spans="1:256" s="7" customFormat="1" ht="16.5" customHeight="1">
      <c r="A623" s="27" t="s">
        <v>621</v>
      </c>
      <c r="B623" s="121" t="s">
        <v>200</v>
      </c>
      <c r="C623" s="126" t="s">
        <v>387</v>
      </c>
      <c r="D623" s="166" t="s">
        <v>96</v>
      </c>
      <c r="E623" s="167"/>
      <c r="F623" s="164">
        <v>144</v>
      </c>
      <c r="G623" s="92">
        <v>180</v>
      </c>
      <c r="H623" s="91"/>
      <c r="I623" s="108">
        <f t="shared" si="30"/>
        <v>0</v>
      </c>
      <c r="J623" s="93"/>
      <c r="K623" s="112"/>
      <c r="L623" s="6"/>
      <c r="N623" s="36" t="s">
        <v>420</v>
      </c>
      <c r="O623" s="43">
        <v>9</v>
      </c>
      <c r="P623" s="43">
        <f t="shared" si="28"/>
        <v>0</v>
      </c>
      <c r="R623" s="24">
        <v>6</v>
      </c>
      <c r="U623" s="7">
        <f t="shared" si="29"/>
        <v>0</v>
      </c>
      <c r="IV623" s="190"/>
    </row>
    <row r="624" spans="1:256" s="7" customFormat="1" ht="16.5" customHeight="1">
      <c r="A624" s="27" t="s">
        <v>621</v>
      </c>
      <c r="B624" s="121" t="s">
        <v>201</v>
      </c>
      <c r="C624" s="126" t="s">
        <v>409</v>
      </c>
      <c r="D624" s="173" t="s">
        <v>634</v>
      </c>
      <c r="E624" s="126"/>
      <c r="F624" s="164">
        <v>73</v>
      </c>
      <c r="G624" s="92">
        <v>92</v>
      </c>
      <c r="H624" s="91"/>
      <c r="I624" s="108">
        <f t="shared" si="30"/>
        <v>0</v>
      </c>
      <c r="J624" s="93"/>
      <c r="K624" s="112"/>
      <c r="L624" s="6"/>
      <c r="N624" s="36" t="s">
        <v>420</v>
      </c>
      <c r="O624" s="43">
        <v>3.5</v>
      </c>
      <c r="P624" s="43">
        <f t="shared" si="28"/>
        <v>0</v>
      </c>
      <c r="R624" s="24">
        <v>20</v>
      </c>
      <c r="U624" s="7">
        <f t="shared" si="29"/>
        <v>0</v>
      </c>
      <c r="IV624" s="190"/>
    </row>
    <row r="625" spans="1:256" s="7" customFormat="1" ht="16.5" customHeight="1">
      <c r="A625" s="27" t="s">
        <v>621</v>
      </c>
      <c r="B625" s="121" t="s">
        <v>201</v>
      </c>
      <c r="C625" s="126" t="s">
        <v>556</v>
      </c>
      <c r="D625" s="173" t="s">
        <v>97</v>
      </c>
      <c r="E625" s="126"/>
      <c r="F625" s="164">
        <v>200</v>
      </c>
      <c r="G625" s="92">
        <v>250</v>
      </c>
      <c r="H625" s="91"/>
      <c r="I625" s="108">
        <f t="shared" si="30"/>
        <v>0</v>
      </c>
      <c r="J625" s="93"/>
      <c r="K625" s="112"/>
      <c r="L625" s="6"/>
      <c r="N625" s="36" t="s">
        <v>420</v>
      </c>
      <c r="O625" s="43">
        <v>15</v>
      </c>
      <c r="P625" s="43">
        <f t="shared" si="28"/>
        <v>0</v>
      </c>
      <c r="R625" s="24">
        <v>6</v>
      </c>
      <c r="U625" s="7">
        <f t="shared" si="29"/>
        <v>0</v>
      </c>
      <c r="IV625" s="190"/>
    </row>
    <row r="626" spans="1:256" s="7" customFormat="1" ht="16.5" customHeight="1">
      <c r="A626" s="27" t="s">
        <v>621</v>
      </c>
      <c r="B626" s="121" t="s">
        <v>206</v>
      </c>
      <c r="C626" s="126" t="s">
        <v>409</v>
      </c>
      <c r="D626" s="173" t="s">
        <v>447</v>
      </c>
      <c r="E626" s="167"/>
      <c r="F626" s="164">
        <v>55</v>
      </c>
      <c r="G626" s="92">
        <v>69</v>
      </c>
      <c r="H626" s="91"/>
      <c r="I626" s="108">
        <f t="shared" si="30"/>
        <v>0</v>
      </c>
      <c r="J626" s="93"/>
      <c r="K626" s="112"/>
      <c r="L626" s="6"/>
      <c r="N626" s="36" t="s">
        <v>396</v>
      </c>
      <c r="O626" s="43">
        <v>3.5</v>
      </c>
      <c r="P626" s="43">
        <f t="shared" si="28"/>
        <v>0</v>
      </c>
      <c r="R626" s="24">
        <v>50</v>
      </c>
      <c r="U626" s="7">
        <f t="shared" si="29"/>
        <v>0</v>
      </c>
      <c r="IV626" s="190"/>
    </row>
    <row r="627" spans="1:256" s="7" customFormat="1" ht="16.5" customHeight="1">
      <c r="A627" s="27" t="s">
        <v>621</v>
      </c>
      <c r="B627" s="121" t="s">
        <v>206</v>
      </c>
      <c r="C627" s="126" t="s">
        <v>401</v>
      </c>
      <c r="D627" s="173" t="s">
        <v>634</v>
      </c>
      <c r="E627" s="126"/>
      <c r="F627" s="164">
        <v>73</v>
      </c>
      <c r="G627" s="92">
        <v>92</v>
      </c>
      <c r="H627" s="91"/>
      <c r="I627" s="108">
        <f t="shared" si="30"/>
        <v>0</v>
      </c>
      <c r="J627" s="93"/>
      <c r="K627" s="112"/>
      <c r="L627" s="6"/>
      <c r="N627" s="36" t="s">
        <v>396</v>
      </c>
      <c r="O627" s="43">
        <v>6</v>
      </c>
      <c r="P627" s="43">
        <f t="shared" si="28"/>
        <v>0</v>
      </c>
      <c r="R627" s="24">
        <v>20</v>
      </c>
      <c r="U627" s="7">
        <f t="shared" si="29"/>
        <v>0</v>
      </c>
      <c r="IV627" s="190"/>
    </row>
    <row r="628" spans="1:256" s="7" customFormat="1" ht="16.5" customHeight="1">
      <c r="A628" s="27" t="s">
        <v>621</v>
      </c>
      <c r="B628" s="121" t="s">
        <v>206</v>
      </c>
      <c r="C628" s="126" t="s">
        <v>156</v>
      </c>
      <c r="D628" s="173" t="s">
        <v>449</v>
      </c>
      <c r="E628" s="126"/>
      <c r="F628" s="164">
        <v>224</v>
      </c>
      <c r="G628" s="92">
        <v>280</v>
      </c>
      <c r="H628" s="91"/>
      <c r="I628" s="108">
        <f t="shared" si="30"/>
        <v>0</v>
      </c>
      <c r="J628" s="93"/>
      <c r="K628" s="112"/>
      <c r="L628" s="6"/>
      <c r="N628" s="36" t="s">
        <v>396</v>
      </c>
      <c r="O628" s="43">
        <v>18</v>
      </c>
      <c r="P628" s="43">
        <f t="shared" si="28"/>
        <v>0</v>
      </c>
      <c r="R628" s="24">
        <v>6</v>
      </c>
      <c r="U628" s="7">
        <f t="shared" si="29"/>
        <v>0</v>
      </c>
      <c r="IV628" s="190"/>
    </row>
    <row r="629" spans="1:256" s="7" customFormat="1" ht="16.5" customHeight="1">
      <c r="A629" s="27" t="s">
        <v>621</v>
      </c>
      <c r="B629" s="121" t="s">
        <v>207</v>
      </c>
      <c r="C629" s="126" t="s">
        <v>565</v>
      </c>
      <c r="D629" s="166" t="s">
        <v>98</v>
      </c>
      <c r="E629" s="126"/>
      <c r="F629" s="164">
        <v>50</v>
      </c>
      <c r="G629" s="92">
        <v>63</v>
      </c>
      <c r="H629" s="91"/>
      <c r="I629" s="108">
        <f t="shared" si="30"/>
        <v>0</v>
      </c>
      <c r="J629" s="93"/>
      <c r="K629" s="112"/>
      <c r="L629" s="6"/>
      <c r="N629" s="36" t="s">
        <v>396</v>
      </c>
      <c r="O629" s="43">
        <v>9</v>
      </c>
      <c r="P629" s="43">
        <f t="shared" si="28"/>
        <v>0</v>
      </c>
      <c r="R629" s="24">
        <v>6</v>
      </c>
      <c r="U629" s="7">
        <f t="shared" si="29"/>
        <v>0</v>
      </c>
      <c r="IV629" s="190"/>
    </row>
    <row r="630" spans="1:256" s="7" customFormat="1" ht="16.5" customHeight="1">
      <c r="A630" s="27" t="s">
        <v>579</v>
      </c>
      <c r="B630" s="121" t="s">
        <v>209</v>
      </c>
      <c r="C630" s="126" t="s">
        <v>393</v>
      </c>
      <c r="D630" s="122" t="s">
        <v>453</v>
      </c>
      <c r="E630" s="126"/>
      <c r="F630" s="164">
        <v>8.5</v>
      </c>
      <c r="G630" s="92">
        <v>11</v>
      </c>
      <c r="H630" s="91"/>
      <c r="I630" s="108">
        <f t="shared" si="30"/>
        <v>0</v>
      </c>
      <c r="J630" s="93"/>
      <c r="K630" s="112"/>
      <c r="L630" s="6"/>
      <c r="N630" s="36" t="s">
        <v>420</v>
      </c>
      <c r="O630" s="43">
        <v>1.5</v>
      </c>
      <c r="P630" s="43">
        <f t="shared" si="28"/>
        <v>0</v>
      </c>
      <c r="R630" s="24">
        <v>200</v>
      </c>
      <c r="U630" s="7">
        <f t="shared" si="29"/>
        <v>0</v>
      </c>
      <c r="IV630" s="190"/>
    </row>
    <row r="631" spans="1:256" s="7" customFormat="1" ht="16.5" customHeight="1">
      <c r="A631" s="27" t="s">
        <v>579</v>
      </c>
      <c r="B631" s="121" t="s">
        <v>211</v>
      </c>
      <c r="C631" s="126" t="s">
        <v>393</v>
      </c>
      <c r="D631" s="122" t="s">
        <v>589</v>
      </c>
      <c r="E631" s="126"/>
      <c r="F631" s="164">
        <v>8.5</v>
      </c>
      <c r="G631" s="92">
        <v>11</v>
      </c>
      <c r="H631" s="91"/>
      <c r="I631" s="108">
        <f t="shared" si="30"/>
        <v>0</v>
      </c>
      <c r="J631" s="93"/>
      <c r="K631" s="112"/>
      <c r="L631" s="6"/>
      <c r="N631" s="36" t="s">
        <v>399</v>
      </c>
      <c r="O631" s="43">
        <v>1.5</v>
      </c>
      <c r="P631" s="43">
        <f t="shared" si="28"/>
        <v>0</v>
      </c>
      <c r="R631" s="24">
        <v>200</v>
      </c>
      <c r="U631" s="7">
        <f t="shared" si="29"/>
        <v>0</v>
      </c>
      <c r="IV631" s="190"/>
    </row>
    <row r="632" spans="1:256" s="7" customFormat="1" ht="16.5" customHeight="1">
      <c r="A632" s="27" t="s">
        <v>579</v>
      </c>
      <c r="B632" s="121" t="s">
        <v>213</v>
      </c>
      <c r="C632" s="126" t="s">
        <v>469</v>
      </c>
      <c r="D632" s="122" t="s">
        <v>457</v>
      </c>
      <c r="E632" s="126"/>
      <c r="F632" s="164">
        <v>17.5</v>
      </c>
      <c r="G632" s="92">
        <v>22</v>
      </c>
      <c r="H632" s="91"/>
      <c r="I632" s="108">
        <f t="shared" si="30"/>
        <v>0</v>
      </c>
      <c r="J632" s="93"/>
      <c r="K632" s="110" t="s">
        <v>716</v>
      </c>
      <c r="L632" s="131" t="s">
        <v>714</v>
      </c>
      <c r="M632" s="18" t="s">
        <v>624</v>
      </c>
      <c r="N632" s="36" t="s">
        <v>420</v>
      </c>
      <c r="O632" s="43">
        <v>3</v>
      </c>
      <c r="P632" s="43">
        <f t="shared" si="28"/>
        <v>0</v>
      </c>
      <c r="R632" s="24">
        <v>85</v>
      </c>
      <c r="U632" s="7">
        <f t="shared" si="29"/>
        <v>0</v>
      </c>
      <c r="IV632" s="190"/>
    </row>
    <row r="633" spans="1:256" s="7" customFormat="1" ht="16.5" customHeight="1">
      <c r="A633" s="27" t="s">
        <v>579</v>
      </c>
      <c r="B633" s="121" t="s">
        <v>213</v>
      </c>
      <c r="C633" s="126" t="s">
        <v>212</v>
      </c>
      <c r="D633" s="122" t="s">
        <v>326</v>
      </c>
      <c r="E633" s="126"/>
      <c r="F633" s="164">
        <v>24</v>
      </c>
      <c r="G633" s="92">
        <v>30</v>
      </c>
      <c r="H633" s="91"/>
      <c r="I633" s="108">
        <f t="shared" si="30"/>
        <v>0</v>
      </c>
      <c r="J633" s="93"/>
      <c r="K633" s="112"/>
      <c r="L633" s="131" t="s">
        <v>714</v>
      </c>
      <c r="N633" s="36" t="s">
        <v>420</v>
      </c>
      <c r="O633" s="43">
        <v>3</v>
      </c>
      <c r="P633" s="43">
        <f t="shared" si="28"/>
        <v>0</v>
      </c>
      <c r="R633" s="24">
        <v>60</v>
      </c>
      <c r="U633" s="7">
        <f t="shared" si="29"/>
        <v>0</v>
      </c>
      <c r="IV633" s="190"/>
    </row>
    <row r="634" spans="1:256" s="7" customFormat="1" ht="16.5" customHeight="1">
      <c r="A634" s="27" t="s">
        <v>579</v>
      </c>
      <c r="B634" s="121" t="s">
        <v>213</v>
      </c>
      <c r="C634" s="122" t="s">
        <v>401</v>
      </c>
      <c r="D634" s="122" t="s">
        <v>462</v>
      </c>
      <c r="E634" s="126"/>
      <c r="F634" s="164">
        <v>28</v>
      </c>
      <c r="G634" s="92">
        <v>35</v>
      </c>
      <c r="H634" s="91"/>
      <c r="I634" s="108">
        <f t="shared" si="30"/>
        <v>0</v>
      </c>
      <c r="J634" s="93"/>
      <c r="K634" s="112"/>
      <c r="L634" s="6"/>
      <c r="N634" s="36" t="s">
        <v>420</v>
      </c>
      <c r="O634" s="43">
        <v>6</v>
      </c>
      <c r="P634" s="43">
        <f t="shared" si="28"/>
        <v>0</v>
      </c>
      <c r="R634" s="24">
        <v>30</v>
      </c>
      <c r="U634" s="7">
        <f t="shared" si="29"/>
        <v>0</v>
      </c>
      <c r="IV634" s="190"/>
    </row>
    <row r="635" spans="1:256" s="7" customFormat="1" ht="16.5" customHeight="1">
      <c r="A635" s="27" t="s">
        <v>579</v>
      </c>
      <c r="B635" s="121" t="s">
        <v>214</v>
      </c>
      <c r="C635" s="122" t="s">
        <v>406</v>
      </c>
      <c r="D635" s="122" t="s">
        <v>613</v>
      </c>
      <c r="E635" s="126"/>
      <c r="F635" s="164">
        <v>17.5</v>
      </c>
      <c r="G635" s="92">
        <v>22</v>
      </c>
      <c r="H635" s="91"/>
      <c r="I635" s="108">
        <f t="shared" si="30"/>
        <v>0</v>
      </c>
      <c r="J635" s="93"/>
      <c r="K635" s="112"/>
      <c r="L635" s="6"/>
      <c r="N635" s="36" t="s">
        <v>420</v>
      </c>
      <c r="O635" s="43">
        <v>3</v>
      </c>
      <c r="P635" s="43">
        <f t="shared" si="28"/>
        <v>0</v>
      </c>
      <c r="R635" s="24">
        <v>85</v>
      </c>
      <c r="U635" s="7">
        <f t="shared" si="29"/>
        <v>0</v>
      </c>
      <c r="IV635" s="190"/>
    </row>
    <row r="636" spans="1:256" s="7" customFormat="1" ht="16.5" customHeight="1">
      <c r="A636" s="27" t="s">
        <v>579</v>
      </c>
      <c r="B636" s="121" t="s">
        <v>214</v>
      </c>
      <c r="C636" s="122" t="s">
        <v>452</v>
      </c>
      <c r="D636" s="122" t="s">
        <v>661</v>
      </c>
      <c r="E636" s="126"/>
      <c r="F636" s="164">
        <v>34</v>
      </c>
      <c r="G636" s="92">
        <v>43</v>
      </c>
      <c r="H636" s="91"/>
      <c r="I636" s="108">
        <f t="shared" si="30"/>
        <v>0</v>
      </c>
      <c r="J636" s="93"/>
      <c r="K636" s="112"/>
      <c r="L636" s="6"/>
      <c r="N636" s="36" t="s">
        <v>420</v>
      </c>
      <c r="O636" s="43">
        <v>11</v>
      </c>
      <c r="P636" s="43">
        <f t="shared" si="28"/>
        <v>0</v>
      </c>
      <c r="R636" s="24">
        <v>25</v>
      </c>
      <c r="U636" s="7">
        <f t="shared" si="29"/>
        <v>0</v>
      </c>
      <c r="IV636" s="190"/>
    </row>
    <row r="637" spans="1:256" s="7" customFormat="1" ht="16.5" customHeight="1">
      <c r="A637" s="27" t="s">
        <v>584</v>
      </c>
      <c r="B637" s="121" t="s">
        <v>216</v>
      </c>
      <c r="C637" s="126" t="s">
        <v>409</v>
      </c>
      <c r="D637" s="126" t="s">
        <v>451</v>
      </c>
      <c r="E637" s="126"/>
      <c r="F637" s="164">
        <v>43</v>
      </c>
      <c r="G637" s="92">
        <v>54</v>
      </c>
      <c r="H637" s="91"/>
      <c r="I637" s="108">
        <f t="shared" si="30"/>
        <v>0</v>
      </c>
      <c r="J637" s="93"/>
      <c r="K637" s="112"/>
      <c r="L637" s="6"/>
      <c r="N637" s="36"/>
      <c r="O637" s="43">
        <v>3.5</v>
      </c>
      <c r="P637" s="43">
        <f t="shared" si="28"/>
        <v>0</v>
      </c>
      <c r="R637" s="24">
        <v>50</v>
      </c>
      <c r="U637" s="7">
        <f t="shared" si="29"/>
        <v>0</v>
      </c>
      <c r="IV637" s="190"/>
    </row>
    <row r="638" spans="1:256" s="7" customFormat="1" ht="16.5" customHeight="1">
      <c r="A638" s="27" t="s">
        <v>584</v>
      </c>
      <c r="B638" s="121" t="s">
        <v>216</v>
      </c>
      <c r="C638" s="126" t="s">
        <v>556</v>
      </c>
      <c r="D638" s="126" t="s">
        <v>210</v>
      </c>
      <c r="E638" s="126"/>
      <c r="F638" s="164">
        <v>100</v>
      </c>
      <c r="G638" s="92">
        <v>125</v>
      </c>
      <c r="H638" s="91"/>
      <c r="I638" s="108">
        <f t="shared" si="30"/>
        <v>0</v>
      </c>
      <c r="J638" s="93"/>
      <c r="K638" s="112"/>
      <c r="L638" s="6"/>
      <c r="N638" s="36"/>
      <c r="O638" s="43">
        <v>15</v>
      </c>
      <c r="P638" s="43">
        <f t="shared" si="28"/>
        <v>0</v>
      </c>
      <c r="R638" s="24">
        <v>20</v>
      </c>
      <c r="U638" s="7">
        <f t="shared" si="29"/>
        <v>0</v>
      </c>
      <c r="IV638" s="190"/>
    </row>
    <row r="639" spans="1:256" s="7" customFormat="1" ht="16.5" customHeight="1">
      <c r="A639" s="27" t="s">
        <v>621</v>
      </c>
      <c r="B639" s="121" t="s">
        <v>217</v>
      </c>
      <c r="C639" s="126" t="s">
        <v>401</v>
      </c>
      <c r="D639" s="166" t="s">
        <v>545</v>
      </c>
      <c r="E639" s="126"/>
      <c r="F639" s="164">
        <v>88</v>
      </c>
      <c r="G639" s="92">
        <v>110</v>
      </c>
      <c r="H639" s="91"/>
      <c r="I639" s="108">
        <f t="shared" si="30"/>
        <v>0</v>
      </c>
      <c r="J639" s="93"/>
      <c r="K639" s="112"/>
      <c r="L639" s="6"/>
      <c r="N639" s="36"/>
      <c r="O639" s="43">
        <v>6</v>
      </c>
      <c r="P639" s="43">
        <f t="shared" si="28"/>
        <v>0</v>
      </c>
      <c r="R639" s="24">
        <v>15</v>
      </c>
      <c r="U639" s="7">
        <f t="shared" si="29"/>
        <v>0</v>
      </c>
      <c r="IV639" s="190"/>
    </row>
    <row r="640" spans="1:256" s="7" customFormat="1" ht="16.5" customHeight="1">
      <c r="A640" s="27" t="s">
        <v>621</v>
      </c>
      <c r="B640" s="121" t="s">
        <v>217</v>
      </c>
      <c r="C640" s="122" t="s">
        <v>218</v>
      </c>
      <c r="D640" s="166" t="s">
        <v>546</v>
      </c>
      <c r="E640" s="126"/>
      <c r="F640" s="164">
        <v>280</v>
      </c>
      <c r="G640" s="92">
        <v>350</v>
      </c>
      <c r="H640" s="91"/>
      <c r="I640" s="108">
        <f t="shared" si="30"/>
        <v>0</v>
      </c>
      <c r="J640" s="93"/>
      <c r="K640" s="112"/>
      <c r="L640" s="6"/>
      <c r="N640" s="36"/>
      <c r="O640" s="43">
        <v>50</v>
      </c>
      <c r="P640" s="43">
        <f t="shared" si="28"/>
        <v>0</v>
      </c>
      <c r="R640" s="24">
        <v>2</v>
      </c>
      <c r="U640" s="7">
        <f t="shared" si="29"/>
        <v>0</v>
      </c>
      <c r="IV640" s="190"/>
    </row>
    <row r="641" spans="1:256" s="7" customFormat="1" ht="16.5" customHeight="1">
      <c r="A641" s="27" t="s">
        <v>584</v>
      </c>
      <c r="B641" s="121" t="s">
        <v>219</v>
      </c>
      <c r="C641" s="126" t="s">
        <v>220</v>
      </c>
      <c r="D641" s="126"/>
      <c r="E641" s="126" t="s">
        <v>486</v>
      </c>
      <c r="F641" s="164">
        <v>11</v>
      </c>
      <c r="G641" s="92">
        <v>14</v>
      </c>
      <c r="H641" s="91"/>
      <c r="I641" s="108">
        <f t="shared" si="30"/>
        <v>0</v>
      </c>
      <c r="J641" s="93"/>
      <c r="K641" s="112"/>
      <c r="L641" s="6"/>
      <c r="N641" s="36" t="s">
        <v>399</v>
      </c>
      <c r="O641" s="43">
        <v>1.2</v>
      </c>
      <c r="P641" s="43">
        <f t="shared" si="28"/>
        <v>0</v>
      </c>
      <c r="R641" s="24">
        <v>200</v>
      </c>
      <c r="U641" s="7">
        <f t="shared" si="29"/>
        <v>0</v>
      </c>
      <c r="IV641" s="190"/>
    </row>
    <row r="642" spans="1:256" s="7" customFormat="1" ht="16.5" customHeight="1">
      <c r="A642" s="27" t="s">
        <v>584</v>
      </c>
      <c r="B642" s="121" t="s">
        <v>55</v>
      </c>
      <c r="C642" s="126" t="s">
        <v>409</v>
      </c>
      <c r="D642" s="166" t="s">
        <v>533</v>
      </c>
      <c r="E642" s="126"/>
      <c r="F642" s="164">
        <v>48</v>
      </c>
      <c r="G642" s="92">
        <v>60</v>
      </c>
      <c r="H642" s="91"/>
      <c r="I642" s="108">
        <f t="shared" si="30"/>
        <v>0</v>
      </c>
      <c r="J642" s="93"/>
      <c r="K642" s="112"/>
      <c r="L642" s="6"/>
      <c r="N642" s="36"/>
      <c r="O642" s="43">
        <v>3.5</v>
      </c>
      <c r="P642" s="43">
        <f t="shared" si="28"/>
        <v>0</v>
      </c>
      <c r="R642" s="24">
        <v>50</v>
      </c>
      <c r="U642" s="7">
        <f t="shared" si="29"/>
        <v>0</v>
      </c>
      <c r="IV642" s="190"/>
    </row>
    <row r="643" spans="1:256" s="7" customFormat="1" ht="16.5" customHeight="1">
      <c r="A643" s="27" t="s">
        <v>621</v>
      </c>
      <c r="B643" s="121" t="s">
        <v>221</v>
      </c>
      <c r="C643" s="126" t="s">
        <v>435</v>
      </c>
      <c r="D643" s="122" t="s">
        <v>459</v>
      </c>
      <c r="E643" s="122"/>
      <c r="F643" s="164">
        <v>7.5</v>
      </c>
      <c r="G643" s="92">
        <v>9.5</v>
      </c>
      <c r="H643" s="91"/>
      <c r="I643" s="108">
        <f t="shared" si="30"/>
        <v>0</v>
      </c>
      <c r="J643" s="93"/>
      <c r="K643" s="110" t="s">
        <v>716</v>
      </c>
      <c r="L643" s="131" t="s">
        <v>714</v>
      </c>
      <c r="M643" s="18" t="s">
        <v>624</v>
      </c>
      <c r="N643" s="36">
        <v>4</v>
      </c>
      <c r="O643" s="43">
        <v>1.5</v>
      </c>
      <c r="P643" s="43">
        <f t="shared" si="28"/>
        <v>0</v>
      </c>
      <c r="R643" s="24">
        <v>200</v>
      </c>
      <c r="U643" s="7">
        <f t="shared" si="29"/>
        <v>0</v>
      </c>
      <c r="IV643" s="190"/>
    </row>
    <row r="644" spans="1:256" s="7" customFormat="1" ht="16.5" customHeight="1">
      <c r="A644" s="27" t="s">
        <v>621</v>
      </c>
      <c r="B644" s="121" t="s">
        <v>221</v>
      </c>
      <c r="C644" s="122" t="s">
        <v>406</v>
      </c>
      <c r="D644" s="122" t="s">
        <v>413</v>
      </c>
      <c r="E644" s="122"/>
      <c r="F644" s="164">
        <v>14.4</v>
      </c>
      <c r="G644" s="92">
        <v>18</v>
      </c>
      <c r="H644" s="91"/>
      <c r="I644" s="108">
        <f t="shared" si="30"/>
        <v>0</v>
      </c>
      <c r="J644" s="93"/>
      <c r="K644" s="112"/>
      <c r="L644" s="132"/>
      <c r="M644" s="8"/>
      <c r="N644" s="36">
        <v>4</v>
      </c>
      <c r="O644" s="43">
        <v>3</v>
      </c>
      <c r="P644" s="43">
        <f t="shared" si="28"/>
        <v>0</v>
      </c>
      <c r="R644" s="24">
        <v>85</v>
      </c>
      <c r="U644" s="7">
        <f t="shared" si="29"/>
        <v>0</v>
      </c>
      <c r="IV644" s="190"/>
    </row>
    <row r="645" spans="1:256" s="7" customFormat="1" ht="16.5" customHeight="1">
      <c r="A645" s="27" t="s">
        <v>621</v>
      </c>
      <c r="B645" s="121" t="s">
        <v>221</v>
      </c>
      <c r="C645" s="126" t="s">
        <v>479</v>
      </c>
      <c r="D645" s="122" t="s">
        <v>481</v>
      </c>
      <c r="E645" s="122" t="s">
        <v>478</v>
      </c>
      <c r="F645" s="164">
        <v>27</v>
      </c>
      <c r="G645" s="92">
        <v>34</v>
      </c>
      <c r="H645" s="91"/>
      <c r="I645" s="108">
        <f t="shared" si="30"/>
        <v>0</v>
      </c>
      <c r="J645" s="93"/>
      <c r="K645" s="110" t="s">
        <v>716</v>
      </c>
      <c r="L645" s="131" t="s">
        <v>714</v>
      </c>
      <c r="M645" s="18" t="s">
        <v>624</v>
      </c>
      <c r="N645" s="36">
        <v>4</v>
      </c>
      <c r="O645" s="43">
        <v>11</v>
      </c>
      <c r="P645" s="43">
        <f t="shared" si="28"/>
        <v>0</v>
      </c>
      <c r="R645" s="24">
        <v>25</v>
      </c>
      <c r="U645" s="7">
        <f t="shared" si="29"/>
        <v>0</v>
      </c>
      <c r="IV645" s="190"/>
    </row>
    <row r="646" spans="1:256" s="7" customFormat="1" ht="16.5" customHeight="1">
      <c r="A646" s="27" t="s">
        <v>621</v>
      </c>
      <c r="B646" s="121" t="s">
        <v>222</v>
      </c>
      <c r="C646" s="122" t="s">
        <v>528</v>
      </c>
      <c r="D646" s="122" t="s">
        <v>54</v>
      </c>
      <c r="E646" s="122"/>
      <c r="F646" s="164">
        <v>22.4</v>
      </c>
      <c r="G646" s="92">
        <v>28</v>
      </c>
      <c r="H646" s="91"/>
      <c r="I646" s="108">
        <f t="shared" si="30"/>
        <v>0</v>
      </c>
      <c r="J646" s="93"/>
      <c r="K646" s="112"/>
      <c r="L646" s="6"/>
      <c r="N646" s="36">
        <v>4</v>
      </c>
      <c r="O646" s="43">
        <v>2.5</v>
      </c>
      <c r="P646" s="43">
        <f t="shared" si="28"/>
        <v>0</v>
      </c>
      <c r="R646" s="24">
        <v>80</v>
      </c>
      <c r="U646" s="7">
        <f t="shared" si="29"/>
        <v>0</v>
      </c>
      <c r="IV646" s="190"/>
    </row>
    <row r="647" spans="1:256" s="7" customFormat="1" ht="16.5" customHeight="1">
      <c r="A647" s="27" t="s">
        <v>621</v>
      </c>
      <c r="B647" s="121" t="s">
        <v>222</v>
      </c>
      <c r="C647" s="122" t="s">
        <v>409</v>
      </c>
      <c r="D647" s="122" t="s">
        <v>223</v>
      </c>
      <c r="E647" s="122"/>
      <c r="F647" s="164">
        <v>26.4</v>
      </c>
      <c r="G647" s="92">
        <v>33</v>
      </c>
      <c r="H647" s="91"/>
      <c r="I647" s="108">
        <f t="shared" si="30"/>
        <v>0</v>
      </c>
      <c r="J647" s="93"/>
      <c r="K647" s="112"/>
      <c r="L647" s="6"/>
      <c r="N647" s="36">
        <v>4</v>
      </c>
      <c r="O647" s="43">
        <v>3.5</v>
      </c>
      <c r="P647" s="43">
        <f t="shared" si="28"/>
        <v>0</v>
      </c>
      <c r="R647" s="24">
        <v>50</v>
      </c>
      <c r="U647" s="7">
        <f t="shared" si="29"/>
        <v>0</v>
      </c>
      <c r="IV647" s="190"/>
    </row>
    <row r="648" spans="1:256" s="7" customFormat="1" ht="16.5" customHeight="1">
      <c r="A648" s="27" t="s">
        <v>621</v>
      </c>
      <c r="B648" s="121" t="s">
        <v>222</v>
      </c>
      <c r="C648" s="122" t="s">
        <v>409</v>
      </c>
      <c r="D648" s="122" t="s">
        <v>319</v>
      </c>
      <c r="E648" s="126"/>
      <c r="F648" s="164">
        <v>30.4</v>
      </c>
      <c r="G648" s="92">
        <v>38</v>
      </c>
      <c r="H648" s="91"/>
      <c r="I648" s="108">
        <f t="shared" si="30"/>
        <v>0</v>
      </c>
      <c r="J648" s="93"/>
      <c r="K648" s="112"/>
      <c r="L648" s="6"/>
      <c r="N648" s="36">
        <v>4</v>
      </c>
      <c r="O648" s="43">
        <v>3.5</v>
      </c>
      <c r="P648" s="43">
        <f t="shared" si="28"/>
        <v>0</v>
      </c>
      <c r="R648" s="24">
        <v>50</v>
      </c>
      <c r="U648" s="7">
        <f t="shared" si="29"/>
        <v>0</v>
      </c>
      <c r="IV648" s="190"/>
    </row>
    <row r="649" spans="1:256" s="7" customFormat="1" ht="16.5" customHeight="1">
      <c r="A649" s="27" t="s">
        <v>621</v>
      </c>
      <c r="B649" s="121" t="s">
        <v>224</v>
      </c>
      <c r="C649" s="122" t="s">
        <v>393</v>
      </c>
      <c r="D649" s="122" t="s">
        <v>467</v>
      </c>
      <c r="E649" s="126"/>
      <c r="F649" s="164">
        <v>11</v>
      </c>
      <c r="G649" s="92">
        <v>14</v>
      </c>
      <c r="H649" s="91"/>
      <c r="I649" s="108">
        <f t="shared" si="30"/>
        <v>0</v>
      </c>
      <c r="J649" s="93"/>
      <c r="K649" s="112"/>
      <c r="L649" s="6"/>
      <c r="N649" s="36" t="s">
        <v>396</v>
      </c>
      <c r="O649" s="43">
        <v>1.5</v>
      </c>
      <c r="P649" s="43">
        <f t="shared" si="28"/>
        <v>0</v>
      </c>
      <c r="R649" s="24">
        <v>200</v>
      </c>
      <c r="U649" s="7">
        <f t="shared" si="29"/>
        <v>0</v>
      </c>
      <c r="IV649" s="190"/>
    </row>
    <row r="650" spans="1:256" s="7" customFormat="1" ht="16.5" customHeight="1">
      <c r="A650" s="27" t="s">
        <v>621</v>
      </c>
      <c r="B650" s="121" t="s">
        <v>224</v>
      </c>
      <c r="C650" s="122" t="s">
        <v>406</v>
      </c>
      <c r="D650" s="122" t="s">
        <v>550</v>
      </c>
      <c r="E650" s="167"/>
      <c r="F650" s="164">
        <v>21</v>
      </c>
      <c r="G650" s="92">
        <v>27</v>
      </c>
      <c r="H650" s="91"/>
      <c r="I650" s="108">
        <f t="shared" si="30"/>
        <v>0</v>
      </c>
      <c r="J650" s="93"/>
      <c r="K650" s="112"/>
      <c r="L650" s="6"/>
      <c r="N650" s="36" t="s">
        <v>396</v>
      </c>
      <c r="O650" s="43">
        <v>3</v>
      </c>
      <c r="P650" s="43">
        <f t="shared" si="28"/>
        <v>0</v>
      </c>
      <c r="R650" s="24">
        <v>60</v>
      </c>
      <c r="U650" s="7">
        <f t="shared" si="29"/>
        <v>0</v>
      </c>
      <c r="IV650" s="190"/>
    </row>
    <row r="651" spans="1:256" s="7" customFormat="1" ht="16.5" customHeight="1">
      <c r="A651" s="27" t="s">
        <v>621</v>
      </c>
      <c r="B651" s="121" t="s">
        <v>224</v>
      </c>
      <c r="C651" s="122" t="s">
        <v>452</v>
      </c>
      <c r="D651" s="122" t="s">
        <v>573</v>
      </c>
      <c r="E651" s="126"/>
      <c r="F651" s="164">
        <v>31</v>
      </c>
      <c r="G651" s="92">
        <v>39</v>
      </c>
      <c r="H651" s="91"/>
      <c r="I651" s="108">
        <f t="shared" si="30"/>
        <v>0</v>
      </c>
      <c r="J651" s="93"/>
      <c r="K651" s="112"/>
      <c r="L651" s="6"/>
      <c r="N651" s="36" t="s">
        <v>396</v>
      </c>
      <c r="O651" s="43">
        <v>11</v>
      </c>
      <c r="P651" s="43">
        <f t="shared" si="28"/>
        <v>0</v>
      </c>
      <c r="R651" s="24">
        <v>25</v>
      </c>
      <c r="U651" s="7">
        <f t="shared" si="29"/>
        <v>0</v>
      </c>
      <c r="IV651" s="190"/>
    </row>
    <row r="652" spans="1:256" s="7" customFormat="1" ht="16.5" customHeight="1">
      <c r="A652" s="27" t="s">
        <v>579</v>
      </c>
      <c r="B652" s="121" t="s">
        <v>225</v>
      </c>
      <c r="C652" s="122" t="s">
        <v>406</v>
      </c>
      <c r="D652" s="122" t="s">
        <v>503</v>
      </c>
      <c r="E652" s="167"/>
      <c r="F652" s="164">
        <v>23</v>
      </c>
      <c r="G652" s="92">
        <v>29</v>
      </c>
      <c r="H652" s="91"/>
      <c r="I652" s="108">
        <f t="shared" si="30"/>
        <v>0</v>
      </c>
      <c r="J652" s="93"/>
      <c r="K652" s="112"/>
      <c r="L652" s="132"/>
      <c r="M652" s="8"/>
      <c r="N652" s="36">
        <v>4</v>
      </c>
      <c r="O652" s="43">
        <v>3</v>
      </c>
      <c r="P652" s="43">
        <f t="shared" si="28"/>
        <v>0</v>
      </c>
      <c r="R652" s="24">
        <v>85</v>
      </c>
      <c r="U652" s="7">
        <f t="shared" si="29"/>
        <v>0</v>
      </c>
      <c r="IV652" s="190"/>
    </row>
    <row r="653" spans="1:256" s="7" customFormat="1" ht="16.5" customHeight="1">
      <c r="A653" s="27" t="s">
        <v>621</v>
      </c>
      <c r="B653" s="121" t="s">
        <v>225</v>
      </c>
      <c r="C653" s="122" t="s">
        <v>452</v>
      </c>
      <c r="D653" s="122" t="s">
        <v>664</v>
      </c>
      <c r="E653" s="126"/>
      <c r="F653" s="89">
        <v>38</v>
      </c>
      <c r="G653" s="90">
        <v>49</v>
      </c>
      <c r="H653" s="91"/>
      <c r="I653" s="108">
        <f t="shared" si="30"/>
        <v>0</v>
      </c>
      <c r="J653" s="93"/>
      <c r="K653" s="112"/>
      <c r="L653" s="6"/>
      <c r="N653" s="36">
        <v>4</v>
      </c>
      <c r="O653" s="43">
        <v>11</v>
      </c>
      <c r="P653" s="43">
        <f t="shared" si="28"/>
        <v>0</v>
      </c>
      <c r="R653" s="24">
        <v>25</v>
      </c>
      <c r="U653" s="7">
        <f t="shared" si="29"/>
        <v>0</v>
      </c>
      <c r="IV653" s="190"/>
    </row>
    <row r="654" spans="1:256" s="7" customFormat="1" ht="17.25" customHeight="1">
      <c r="A654" s="27" t="s">
        <v>621</v>
      </c>
      <c r="B654" s="121" t="s">
        <v>226</v>
      </c>
      <c r="C654" s="122" t="s">
        <v>393</v>
      </c>
      <c r="D654" s="122" t="s">
        <v>430</v>
      </c>
      <c r="E654" s="126"/>
      <c r="F654" s="164">
        <v>7.5</v>
      </c>
      <c r="G654" s="92">
        <v>9.8000000000000007</v>
      </c>
      <c r="H654" s="91"/>
      <c r="I654" s="108">
        <f t="shared" si="30"/>
        <v>0</v>
      </c>
      <c r="J654" s="93"/>
      <c r="K654" s="112"/>
      <c r="L654" s="6"/>
      <c r="N654" s="36" t="s">
        <v>399</v>
      </c>
      <c r="O654" s="43">
        <v>1.5</v>
      </c>
      <c r="P654" s="43">
        <f t="shared" si="28"/>
        <v>0</v>
      </c>
      <c r="R654" s="24">
        <v>200</v>
      </c>
      <c r="U654" s="7">
        <f t="shared" si="29"/>
        <v>0</v>
      </c>
      <c r="IV654" s="190"/>
    </row>
    <row r="655" spans="1:256" s="7" customFormat="1" ht="17.25" customHeight="1">
      <c r="A655" s="27" t="s">
        <v>621</v>
      </c>
      <c r="B655" s="121" t="s">
        <v>226</v>
      </c>
      <c r="C655" s="122" t="s">
        <v>469</v>
      </c>
      <c r="D655" s="122" t="s">
        <v>527</v>
      </c>
      <c r="E655" s="126"/>
      <c r="F655" s="164">
        <v>14.4</v>
      </c>
      <c r="G655" s="92">
        <v>18</v>
      </c>
      <c r="H655" s="91"/>
      <c r="I655" s="108">
        <f t="shared" si="30"/>
        <v>0</v>
      </c>
      <c r="J655" s="93"/>
      <c r="K655" s="110" t="s">
        <v>716</v>
      </c>
      <c r="L655" s="131" t="s">
        <v>714</v>
      </c>
      <c r="M655" s="18" t="s">
        <v>624</v>
      </c>
      <c r="N655" s="36" t="s">
        <v>399</v>
      </c>
      <c r="O655" s="43">
        <v>3</v>
      </c>
      <c r="P655" s="43">
        <f t="shared" si="28"/>
        <v>0</v>
      </c>
      <c r="R655" s="24">
        <v>85</v>
      </c>
      <c r="U655" s="7">
        <f t="shared" si="29"/>
        <v>0</v>
      </c>
      <c r="IV655" s="190"/>
    </row>
    <row r="656" spans="1:256" s="7" customFormat="1" ht="16.5" customHeight="1">
      <c r="A656" s="27" t="s">
        <v>621</v>
      </c>
      <c r="B656" s="121" t="s">
        <v>226</v>
      </c>
      <c r="C656" s="126" t="s">
        <v>479</v>
      </c>
      <c r="D656" s="122" t="s">
        <v>527</v>
      </c>
      <c r="E656" s="122" t="s">
        <v>497</v>
      </c>
      <c r="F656" s="164">
        <v>27</v>
      </c>
      <c r="G656" s="92">
        <v>34</v>
      </c>
      <c r="H656" s="91"/>
      <c r="I656" s="108">
        <f t="shared" si="30"/>
        <v>0</v>
      </c>
      <c r="J656" s="93"/>
      <c r="K656" s="110" t="s">
        <v>716</v>
      </c>
      <c r="L656" s="131" t="s">
        <v>714</v>
      </c>
      <c r="M656" s="18" t="s">
        <v>624</v>
      </c>
      <c r="N656" s="36" t="s">
        <v>399</v>
      </c>
      <c r="O656" s="43">
        <v>11</v>
      </c>
      <c r="P656" s="43">
        <f t="shared" si="28"/>
        <v>0</v>
      </c>
      <c r="R656" s="24">
        <v>25</v>
      </c>
      <c r="U656" s="7">
        <f t="shared" si="29"/>
        <v>0</v>
      </c>
      <c r="IV656" s="190"/>
    </row>
    <row r="657" spans="1:256" s="7" customFormat="1" ht="16.5" customHeight="1">
      <c r="A657" s="27" t="s">
        <v>621</v>
      </c>
      <c r="B657" s="121" t="s">
        <v>226</v>
      </c>
      <c r="C657" s="122" t="s">
        <v>528</v>
      </c>
      <c r="D657" s="122" t="s">
        <v>410</v>
      </c>
      <c r="E657" s="126"/>
      <c r="F657" s="164">
        <v>22.4</v>
      </c>
      <c r="G657" s="92">
        <v>28</v>
      </c>
      <c r="H657" s="91"/>
      <c r="I657" s="108">
        <f t="shared" si="30"/>
        <v>0</v>
      </c>
      <c r="J657" s="93"/>
      <c r="K657" s="112"/>
      <c r="L657" s="6"/>
      <c r="N657" s="36" t="s">
        <v>399</v>
      </c>
      <c r="O657" s="43">
        <v>2.5</v>
      </c>
      <c r="P657" s="43">
        <f t="shared" ref="P657:P720" si="31">O657*H657</f>
        <v>0</v>
      </c>
      <c r="R657" s="24">
        <v>80</v>
      </c>
      <c r="U657" s="7">
        <f t="shared" ref="U657:U720" si="32">H657/R657</f>
        <v>0</v>
      </c>
      <c r="IV657" s="190"/>
    </row>
    <row r="658" spans="1:256" s="7" customFormat="1" ht="16.5" customHeight="1">
      <c r="A658" s="27" t="s">
        <v>621</v>
      </c>
      <c r="B658" s="123" t="s">
        <v>421</v>
      </c>
      <c r="C658" s="122" t="s">
        <v>409</v>
      </c>
      <c r="D658" s="122" t="s">
        <v>223</v>
      </c>
      <c r="E658" s="126"/>
      <c r="F658" s="164">
        <v>30</v>
      </c>
      <c r="G658" s="92">
        <v>38</v>
      </c>
      <c r="H658" s="91"/>
      <c r="I658" s="108">
        <f t="shared" si="30"/>
        <v>0</v>
      </c>
      <c r="J658" s="93"/>
      <c r="K658" s="112"/>
      <c r="L658" s="6"/>
      <c r="N658" s="36"/>
      <c r="O658" s="43">
        <v>3.5</v>
      </c>
      <c r="P658" s="43">
        <f t="shared" si="31"/>
        <v>0</v>
      </c>
      <c r="R658" s="24">
        <v>50</v>
      </c>
      <c r="U658" s="7">
        <f t="shared" si="32"/>
        <v>0</v>
      </c>
      <c r="IV658" s="190"/>
    </row>
    <row r="659" spans="1:256" s="7" customFormat="1" ht="16.5" customHeight="1">
      <c r="A659" s="27" t="s">
        <v>621</v>
      </c>
      <c r="B659" s="121" t="s">
        <v>227</v>
      </c>
      <c r="C659" s="122" t="s">
        <v>393</v>
      </c>
      <c r="D659" s="122" t="s">
        <v>402</v>
      </c>
      <c r="E659" s="126"/>
      <c r="F659" s="164">
        <v>7.5</v>
      </c>
      <c r="G659" s="92">
        <v>9.8000000000000007</v>
      </c>
      <c r="H659" s="91"/>
      <c r="I659" s="108">
        <f t="shared" ref="I659:I722" si="33">H659*F659</f>
        <v>0</v>
      </c>
      <c r="J659" s="93"/>
      <c r="K659" s="112"/>
      <c r="L659" s="6"/>
      <c r="N659" s="36" t="s">
        <v>403</v>
      </c>
      <c r="O659" s="43">
        <v>1.5</v>
      </c>
      <c r="P659" s="43">
        <f t="shared" si="31"/>
        <v>0</v>
      </c>
      <c r="R659" s="24">
        <v>200</v>
      </c>
      <c r="U659" s="7">
        <f t="shared" si="32"/>
        <v>0</v>
      </c>
      <c r="IV659" s="190"/>
    </row>
    <row r="660" spans="1:256" s="7" customFormat="1" ht="16.5" customHeight="1">
      <c r="A660" s="27" t="s">
        <v>621</v>
      </c>
      <c r="B660" s="121" t="s">
        <v>227</v>
      </c>
      <c r="C660" s="126" t="s">
        <v>469</v>
      </c>
      <c r="D660" s="122" t="s">
        <v>642</v>
      </c>
      <c r="E660" s="126"/>
      <c r="F660" s="164">
        <v>14.4</v>
      </c>
      <c r="G660" s="92">
        <v>18</v>
      </c>
      <c r="H660" s="91"/>
      <c r="I660" s="108">
        <f t="shared" si="33"/>
        <v>0</v>
      </c>
      <c r="J660" s="93"/>
      <c r="K660" s="110" t="s">
        <v>716</v>
      </c>
      <c r="L660" s="131" t="s">
        <v>714</v>
      </c>
      <c r="M660" s="18" t="s">
        <v>624</v>
      </c>
      <c r="N660" s="36" t="s">
        <v>403</v>
      </c>
      <c r="O660" s="43">
        <v>3</v>
      </c>
      <c r="P660" s="43">
        <f t="shared" si="31"/>
        <v>0</v>
      </c>
      <c r="R660" s="24">
        <v>85</v>
      </c>
      <c r="U660" s="7">
        <f t="shared" si="32"/>
        <v>0</v>
      </c>
      <c r="IV660" s="190"/>
    </row>
    <row r="661" spans="1:256" s="7" customFormat="1" ht="16.5" customHeight="1">
      <c r="A661" s="27" t="s">
        <v>584</v>
      </c>
      <c r="B661" s="121" t="s">
        <v>227</v>
      </c>
      <c r="C661" s="122" t="s">
        <v>528</v>
      </c>
      <c r="D661" s="122" t="s">
        <v>204</v>
      </c>
      <c r="E661" s="126"/>
      <c r="F661" s="164">
        <v>25.6</v>
      </c>
      <c r="G661" s="92">
        <v>32</v>
      </c>
      <c r="H661" s="91"/>
      <c r="I661" s="108">
        <f t="shared" si="33"/>
        <v>0</v>
      </c>
      <c r="J661" s="93"/>
      <c r="K661" s="112"/>
      <c r="L661" s="6"/>
      <c r="N661" s="36" t="s">
        <v>403</v>
      </c>
      <c r="O661" s="43">
        <v>3</v>
      </c>
      <c r="P661" s="43">
        <f t="shared" si="31"/>
        <v>0</v>
      </c>
      <c r="R661" s="24">
        <v>80</v>
      </c>
      <c r="U661" s="7">
        <f t="shared" si="32"/>
        <v>0</v>
      </c>
      <c r="IV661" s="190"/>
    </row>
    <row r="662" spans="1:256" s="7" customFormat="1" ht="16.5" customHeight="1">
      <c r="A662" s="27" t="s">
        <v>579</v>
      </c>
      <c r="B662" s="121" t="s">
        <v>228</v>
      </c>
      <c r="C662" s="126" t="s">
        <v>469</v>
      </c>
      <c r="D662" s="122" t="s">
        <v>481</v>
      </c>
      <c r="E662" s="122"/>
      <c r="F662" s="164">
        <v>23</v>
      </c>
      <c r="G662" s="92">
        <v>29</v>
      </c>
      <c r="H662" s="91"/>
      <c r="I662" s="108">
        <f t="shared" si="33"/>
        <v>0</v>
      </c>
      <c r="J662" s="93"/>
      <c r="K662" s="110" t="s">
        <v>716</v>
      </c>
      <c r="L662" s="131" t="s">
        <v>714</v>
      </c>
      <c r="M662" s="18" t="s">
        <v>624</v>
      </c>
      <c r="N662" s="36" t="s">
        <v>403</v>
      </c>
      <c r="O662" s="43">
        <v>3</v>
      </c>
      <c r="P662" s="43">
        <f t="shared" si="31"/>
        <v>0</v>
      </c>
      <c r="R662" s="24">
        <v>85</v>
      </c>
      <c r="U662" s="7">
        <f t="shared" si="32"/>
        <v>0</v>
      </c>
      <c r="IV662" s="190"/>
    </row>
    <row r="663" spans="1:256" s="7" customFormat="1" ht="16.5" customHeight="1">
      <c r="A663" s="27" t="s">
        <v>579</v>
      </c>
      <c r="B663" s="121" t="s">
        <v>229</v>
      </c>
      <c r="C663" s="126" t="s">
        <v>469</v>
      </c>
      <c r="D663" s="122" t="s">
        <v>481</v>
      </c>
      <c r="E663" s="126"/>
      <c r="F663" s="164">
        <v>23</v>
      </c>
      <c r="G663" s="92">
        <v>29</v>
      </c>
      <c r="H663" s="91"/>
      <c r="I663" s="108">
        <f t="shared" si="33"/>
        <v>0</v>
      </c>
      <c r="J663" s="93"/>
      <c r="K663" s="110" t="s">
        <v>716</v>
      </c>
      <c r="L663" s="131" t="s">
        <v>714</v>
      </c>
      <c r="M663" s="18" t="s">
        <v>624</v>
      </c>
      <c r="N663" s="36" t="s">
        <v>403</v>
      </c>
      <c r="O663" s="43">
        <v>3</v>
      </c>
      <c r="P663" s="43">
        <f t="shared" si="31"/>
        <v>0</v>
      </c>
      <c r="R663" s="24">
        <v>85</v>
      </c>
      <c r="U663" s="7">
        <f t="shared" si="32"/>
        <v>0</v>
      </c>
      <c r="IV663" s="190"/>
    </row>
    <row r="664" spans="1:256" s="7" customFormat="1" ht="16.5" customHeight="1">
      <c r="A664" s="27" t="s">
        <v>621</v>
      </c>
      <c r="B664" s="123" t="s">
        <v>422</v>
      </c>
      <c r="C664" s="122" t="s">
        <v>409</v>
      </c>
      <c r="D664" s="166" t="s">
        <v>320</v>
      </c>
      <c r="E664" s="126"/>
      <c r="F664" s="164">
        <v>73.599999999999994</v>
      </c>
      <c r="G664" s="92">
        <v>92</v>
      </c>
      <c r="H664" s="91"/>
      <c r="I664" s="108">
        <f t="shared" si="33"/>
        <v>0</v>
      </c>
      <c r="J664" s="93"/>
      <c r="K664" s="112"/>
      <c r="L664" s="6"/>
      <c r="N664" s="36"/>
      <c r="O664" s="43">
        <v>3.5</v>
      </c>
      <c r="P664" s="43">
        <f t="shared" si="31"/>
        <v>0</v>
      </c>
      <c r="R664" s="24">
        <v>50</v>
      </c>
      <c r="U664" s="7">
        <f t="shared" si="32"/>
        <v>0</v>
      </c>
      <c r="IV664" s="190"/>
    </row>
    <row r="665" spans="1:256" s="7" customFormat="1" ht="16.5" customHeight="1">
      <c r="A665" s="27" t="s">
        <v>442</v>
      </c>
      <c r="B665" s="121" t="s">
        <v>230</v>
      </c>
      <c r="C665" s="126" t="s">
        <v>393</v>
      </c>
      <c r="D665" s="122" t="s">
        <v>402</v>
      </c>
      <c r="E665" s="126"/>
      <c r="F665" s="164">
        <v>12</v>
      </c>
      <c r="G665" s="92">
        <v>15</v>
      </c>
      <c r="H665" s="91"/>
      <c r="I665" s="108">
        <f t="shared" si="33"/>
        <v>0</v>
      </c>
      <c r="J665" s="93"/>
      <c r="K665" s="112"/>
      <c r="L665" s="6"/>
      <c r="N665" s="36">
        <v>2</v>
      </c>
      <c r="O665" s="43">
        <v>1.5</v>
      </c>
      <c r="P665" s="43">
        <f t="shared" si="31"/>
        <v>0</v>
      </c>
      <c r="R665" s="24">
        <v>200</v>
      </c>
      <c r="U665" s="7">
        <f t="shared" si="32"/>
        <v>0</v>
      </c>
      <c r="IV665" s="190"/>
    </row>
    <row r="666" spans="1:256" s="7" customFormat="1" ht="16.5" customHeight="1">
      <c r="A666" s="27" t="s">
        <v>621</v>
      </c>
      <c r="B666" s="121" t="s">
        <v>230</v>
      </c>
      <c r="C666" s="122" t="s">
        <v>406</v>
      </c>
      <c r="D666" s="122" t="s">
        <v>402</v>
      </c>
      <c r="E666" s="126"/>
      <c r="F666" s="164">
        <v>17.5</v>
      </c>
      <c r="G666" s="92">
        <v>22</v>
      </c>
      <c r="H666" s="91"/>
      <c r="I666" s="108">
        <f t="shared" si="33"/>
        <v>0</v>
      </c>
      <c r="J666" s="93"/>
      <c r="K666" s="112"/>
      <c r="L666" s="132"/>
      <c r="M666" s="8"/>
      <c r="N666" s="36">
        <v>2</v>
      </c>
      <c r="O666" s="43">
        <v>3</v>
      </c>
      <c r="P666" s="43">
        <f t="shared" si="31"/>
        <v>0</v>
      </c>
      <c r="R666" s="24">
        <v>85</v>
      </c>
      <c r="U666" s="7">
        <f t="shared" si="32"/>
        <v>0</v>
      </c>
      <c r="IV666" s="190"/>
    </row>
    <row r="667" spans="1:256" s="7" customFormat="1" ht="16.5" customHeight="1">
      <c r="A667" s="27" t="s">
        <v>584</v>
      </c>
      <c r="B667" s="121" t="s">
        <v>231</v>
      </c>
      <c r="C667" s="126" t="s">
        <v>409</v>
      </c>
      <c r="D667" s="126" t="s">
        <v>441</v>
      </c>
      <c r="E667" s="126"/>
      <c r="F667" s="164">
        <v>46.4</v>
      </c>
      <c r="G667" s="92">
        <v>58</v>
      </c>
      <c r="H667" s="91"/>
      <c r="I667" s="108">
        <f t="shared" si="33"/>
        <v>0</v>
      </c>
      <c r="J667" s="93"/>
      <c r="K667" s="112"/>
      <c r="L667" s="6"/>
      <c r="N667" s="36">
        <v>4</v>
      </c>
      <c r="O667" s="43">
        <v>3.5</v>
      </c>
      <c r="P667" s="43">
        <f t="shared" si="31"/>
        <v>0</v>
      </c>
      <c r="R667" s="24">
        <v>20</v>
      </c>
      <c r="U667" s="7">
        <f t="shared" si="32"/>
        <v>0</v>
      </c>
      <c r="IV667" s="190"/>
    </row>
    <row r="668" spans="1:256" s="7" customFormat="1" ht="16.5" customHeight="1">
      <c r="A668" s="27" t="s">
        <v>579</v>
      </c>
      <c r="B668" s="121" t="s">
        <v>231</v>
      </c>
      <c r="C668" s="122" t="s">
        <v>499</v>
      </c>
      <c r="D668" s="166" t="s">
        <v>321</v>
      </c>
      <c r="E668" s="126"/>
      <c r="F668" s="164">
        <v>100</v>
      </c>
      <c r="G668" s="92">
        <v>125</v>
      </c>
      <c r="H668" s="91"/>
      <c r="I668" s="108">
        <f t="shared" si="33"/>
        <v>0</v>
      </c>
      <c r="J668" s="93"/>
      <c r="K668" s="112"/>
      <c r="L668" s="6"/>
      <c r="N668" s="36">
        <v>4</v>
      </c>
      <c r="O668" s="43">
        <v>35</v>
      </c>
      <c r="P668" s="43">
        <f t="shared" si="31"/>
        <v>0</v>
      </c>
      <c r="R668" s="24">
        <v>4</v>
      </c>
      <c r="U668" s="7">
        <f t="shared" si="32"/>
        <v>0</v>
      </c>
      <c r="IV668" s="190"/>
    </row>
    <row r="669" spans="1:256" s="7" customFormat="1" ht="16.5" customHeight="1">
      <c r="A669" s="27" t="s">
        <v>621</v>
      </c>
      <c r="B669" s="121" t="s">
        <v>232</v>
      </c>
      <c r="C669" s="122" t="s">
        <v>406</v>
      </c>
      <c r="D669" s="122" t="s">
        <v>413</v>
      </c>
      <c r="E669" s="122" t="s">
        <v>413</v>
      </c>
      <c r="F669" s="164">
        <v>12</v>
      </c>
      <c r="G669" s="92">
        <v>15</v>
      </c>
      <c r="H669" s="91"/>
      <c r="I669" s="108">
        <f t="shared" si="33"/>
        <v>0</v>
      </c>
      <c r="J669" s="93"/>
      <c r="K669" s="112"/>
      <c r="L669" s="132"/>
      <c r="M669" s="8"/>
      <c r="N669" s="36"/>
      <c r="O669" s="43">
        <v>3</v>
      </c>
      <c r="P669" s="43">
        <f t="shared" si="31"/>
        <v>0</v>
      </c>
      <c r="R669" s="24">
        <v>85</v>
      </c>
      <c r="U669" s="7">
        <f t="shared" si="32"/>
        <v>0</v>
      </c>
      <c r="IV669" s="190"/>
    </row>
    <row r="670" spans="1:256" s="7" customFormat="1" ht="16.5" customHeight="1">
      <c r="A670" s="27" t="s">
        <v>621</v>
      </c>
      <c r="B670" s="121" t="s">
        <v>233</v>
      </c>
      <c r="C670" s="122" t="s">
        <v>393</v>
      </c>
      <c r="D670" s="122" t="s">
        <v>402</v>
      </c>
      <c r="E670" s="122"/>
      <c r="F670" s="164">
        <v>6.9</v>
      </c>
      <c r="G670" s="92">
        <v>9</v>
      </c>
      <c r="H670" s="91"/>
      <c r="I670" s="108">
        <f t="shared" si="33"/>
        <v>0</v>
      </c>
      <c r="J670" s="93"/>
      <c r="K670" s="112"/>
      <c r="L670" s="132"/>
      <c r="M670" s="8"/>
      <c r="N670" s="36">
        <v>5</v>
      </c>
      <c r="O670" s="43">
        <v>1.5</v>
      </c>
      <c r="P670" s="43">
        <f t="shared" si="31"/>
        <v>0</v>
      </c>
      <c r="R670" s="24">
        <v>200</v>
      </c>
      <c r="U670" s="7">
        <f t="shared" si="32"/>
        <v>0</v>
      </c>
      <c r="IV670" s="190"/>
    </row>
    <row r="671" spans="1:256" s="7" customFormat="1" ht="16.5" customHeight="1">
      <c r="A671" s="27" t="s">
        <v>621</v>
      </c>
      <c r="B671" s="121" t="s">
        <v>234</v>
      </c>
      <c r="C671" s="126" t="s">
        <v>571</v>
      </c>
      <c r="D671" s="122" t="s">
        <v>459</v>
      </c>
      <c r="E671" s="122"/>
      <c r="F671" s="164">
        <v>6.9</v>
      </c>
      <c r="G671" s="92">
        <v>9</v>
      </c>
      <c r="H671" s="91"/>
      <c r="I671" s="108">
        <f t="shared" si="33"/>
        <v>0</v>
      </c>
      <c r="J671" s="93"/>
      <c r="K671" s="110" t="s">
        <v>716</v>
      </c>
      <c r="L671" s="131" t="s">
        <v>714</v>
      </c>
      <c r="M671" s="18" t="s">
        <v>624</v>
      </c>
      <c r="N671" s="36"/>
      <c r="O671" s="43">
        <v>1.5</v>
      </c>
      <c r="P671" s="43">
        <f t="shared" si="31"/>
        <v>0</v>
      </c>
      <c r="R671" s="24">
        <v>200</v>
      </c>
      <c r="U671" s="7">
        <f t="shared" si="32"/>
        <v>0</v>
      </c>
      <c r="IV671" s="190"/>
    </row>
    <row r="672" spans="1:256" s="7" customFormat="1" ht="16.5" customHeight="1">
      <c r="A672" s="27" t="s">
        <v>621</v>
      </c>
      <c r="B672" s="121" t="s">
        <v>235</v>
      </c>
      <c r="C672" s="126" t="s">
        <v>571</v>
      </c>
      <c r="D672" s="122" t="s">
        <v>558</v>
      </c>
      <c r="E672" s="122" t="s">
        <v>558</v>
      </c>
      <c r="F672" s="164">
        <v>6.9</v>
      </c>
      <c r="G672" s="92">
        <v>9</v>
      </c>
      <c r="H672" s="91"/>
      <c r="I672" s="108">
        <f t="shared" si="33"/>
        <v>0</v>
      </c>
      <c r="J672" s="93"/>
      <c r="K672" s="110" t="s">
        <v>716</v>
      </c>
      <c r="L672" s="131" t="s">
        <v>714</v>
      </c>
      <c r="M672" s="18" t="s">
        <v>624</v>
      </c>
      <c r="N672" s="36">
        <v>4</v>
      </c>
      <c r="O672" s="43">
        <v>1.5</v>
      </c>
      <c r="P672" s="43">
        <f t="shared" si="31"/>
        <v>0</v>
      </c>
      <c r="R672" s="24">
        <v>200</v>
      </c>
      <c r="U672" s="7">
        <f t="shared" si="32"/>
        <v>0</v>
      </c>
      <c r="IV672" s="190"/>
    </row>
    <row r="673" spans="1:256" s="7" customFormat="1" ht="16.5" customHeight="1">
      <c r="A673" s="27" t="s">
        <v>621</v>
      </c>
      <c r="B673" s="121" t="s">
        <v>235</v>
      </c>
      <c r="C673" s="122" t="s">
        <v>406</v>
      </c>
      <c r="D673" s="122" t="s">
        <v>413</v>
      </c>
      <c r="E673" s="122"/>
      <c r="F673" s="164">
        <v>12</v>
      </c>
      <c r="G673" s="92">
        <v>15</v>
      </c>
      <c r="H673" s="91"/>
      <c r="I673" s="108">
        <f t="shared" si="33"/>
        <v>0</v>
      </c>
      <c r="J673" s="93"/>
      <c r="K673" s="112"/>
      <c r="L673" s="6"/>
      <c r="N673" s="36">
        <v>4</v>
      </c>
      <c r="O673" s="43">
        <v>3</v>
      </c>
      <c r="P673" s="43">
        <f t="shared" si="31"/>
        <v>0</v>
      </c>
      <c r="R673" s="24">
        <v>85</v>
      </c>
      <c r="U673" s="7">
        <f t="shared" si="32"/>
        <v>0</v>
      </c>
      <c r="IV673" s="190"/>
    </row>
    <row r="674" spans="1:256" s="7" customFormat="1" ht="16.5" customHeight="1">
      <c r="A674" s="27" t="s">
        <v>621</v>
      </c>
      <c r="B674" s="121" t="s">
        <v>235</v>
      </c>
      <c r="C674" s="122" t="s">
        <v>452</v>
      </c>
      <c r="D674" s="122" t="s">
        <v>418</v>
      </c>
      <c r="E674" s="122" t="s">
        <v>453</v>
      </c>
      <c r="F674" s="164">
        <v>31</v>
      </c>
      <c r="G674" s="92">
        <v>39</v>
      </c>
      <c r="H674" s="91"/>
      <c r="I674" s="108">
        <f t="shared" si="33"/>
        <v>0</v>
      </c>
      <c r="J674" s="93"/>
      <c r="K674" s="112"/>
      <c r="L674" s="6"/>
      <c r="N674" s="36">
        <v>4</v>
      </c>
      <c r="O674" s="43">
        <v>11</v>
      </c>
      <c r="P674" s="43">
        <f t="shared" si="31"/>
        <v>0</v>
      </c>
      <c r="R674" s="24">
        <v>25</v>
      </c>
      <c r="U674" s="7">
        <f t="shared" si="32"/>
        <v>0</v>
      </c>
      <c r="IV674" s="190"/>
    </row>
    <row r="675" spans="1:256" s="7" customFormat="1" ht="16.5" customHeight="1">
      <c r="A675" s="27" t="s">
        <v>621</v>
      </c>
      <c r="B675" s="121" t="s">
        <v>236</v>
      </c>
      <c r="C675" s="122" t="s">
        <v>393</v>
      </c>
      <c r="D675" s="122" t="s">
        <v>486</v>
      </c>
      <c r="E675" s="122" t="s">
        <v>486</v>
      </c>
      <c r="F675" s="164">
        <v>6.9</v>
      </c>
      <c r="G675" s="92">
        <v>9</v>
      </c>
      <c r="H675" s="91"/>
      <c r="I675" s="108">
        <f t="shared" si="33"/>
        <v>0</v>
      </c>
      <c r="J675" s="93"/>
      <c r="K675" s="112"/>
      <c r="L675" s="6"/>
      <c r="N675" s="36" t="s">
        <v>403</v>
      </c>
      <c r="O675" s="43">
        <v>1.5</v>
      </c>
      <c r="P675" s="43">
        <f t="shared" si="31"/>
        <v>0</v>
      </c>
      <c r="R675" s="24">
        <v>200</v>
      </c>
      <c r="U675" s="7">
        <f t="shared" si="32"/>
        <v>0</v>
      </c>
      <c r="IV675" s="190"/>
    </row>
    <row r="676" spans="1:256" s="7" customFormat="1" ht="16.5" customHeight="1">
      <c r="A676" s="27" t="s">
        <v>621</v>
      </c>
      <c r="B676" s="121" t="s">
        <v>236</v>
      </c>
      <c r="C676" s="122" t="s">
        <v>452</v>
      </c>
      <c r="D676" s="122" t="s">
        <v>402</v>
      </c>
      <c r="E676" s="122" t="s">
        <v>495</v>
      </c>
      <c r="F676" s="164">
        <v>31</v>
      </c>
      <c r="G676" s="92">
        <v>39</v>
      </c>
      <c r="H676" s="91"/>
      <c r="I676" s="108">
        <f t="shared" si="33"/>
        <v>0</v>
      </c>
      <c r="J676" s="93"/>
      <c r="K676" s="112"/>
      <c r="L676" s="6"/>
      <c r="N676" s="36" t="s">
        <v>403</v>
      </c>
      <c r="O676" s="43">
        <v>11</v>
      </c>
      <c r="P676" s="43">
        <f t="shared" si="31"/>
        <v>0</v>
      </c>
      <c r="R676" s="24">
        <v>25</v>
      </c>
      <c r="U676" s="7">
        <f t="shared" si="32"/>
        <v>0</v>
      </c>
      <c r="IV676" s="190"/>
    </row>
    <row r="677" spans="1:256" s="7" customFormat="1" ht="16.5" customHeight="1">
      <c r="A677" s="27" t="s">
        <v>621</v>
      </c>
      <c r="B677" s="121" t="s">
        <v>237</v>
      </c>
      <c r="C677" s="126" t="s">
        <v>571</v>
      </c>
      <c r="D677" s="122" t="s">
        <v>558</v>
      </c>
      <c r="E677" s="122" t="s">
        <v>558</v>
      </c>
      <c r="F677" s="164">
        <v>6.9</v>
      </c>
      <c r="G677" s="92">
        <v>9</v>
      </c>
      <c r="H677" s="91"/>
      <c r="I677" s="108">
        <f t="shared" si="33"/>
        <v>0</v>
      </c>
      <c r="J677" s="93"/>
      <c r="K677" s="110" t="s">
        <v>716</v>
      </c>
      <c r="L677" s="131" t="s">
        <v>714</v>
      </c>
      <c r="M677" s="18" t="s">
        <v>624</v>
      </c>
      <c r="N677" s="36">
        <v>4</v>
      </c>
      <c r="O677" s="43">
        <v>1.5</v>
      </c>
      <c r="P677" s="43">
        <f t="shared" si="31"/>
        <v>0</v>
      </c>
      <c r="R677" s="24">
        <v>200</v>
      </c>
      <c r="U677" s="7">
        <f t="shared" si="32"/>
        <v>0</v>
      </c>
      <c r="IV677" s="190"/>
    </row>
    <row r="678" spans="1:256" s="7" customFormat="1" ht="16.5" customHeight="1">
      <c r="A678" s="27" t="s">
        <v>621</v>
      </c>
      <c r="B678" s="121" t="s">
        <v>237</v>
      </c>
      <c r="C678" s="122" t="s">
        <v>406</v>
      </c>
      <c r="D678" s="122" t="s">
        <v>402</v>
      </c>
      <c r="E678" s="122"/>
      <c r="F678" s="164">
        <v>12</v>
      </c>
      <c r="G678" s="92">
        <v>15</v>
      </c>
      <c r="H678" s="91"/>
      <c r="I678" s="108">
        <f t="shared" si="33"/>
        <v>0</v>
      </c>
      <c r="J678" s="93"/>
      <c r="K678" s="112"/>
      <c r="L678" s="6"/>
      <c r="N678" s="36">
        <v>4</v>
      </c>
      <c r="O678" s="43">
        <v>3</v>
      </c>
      <c r="P678" s="43">
        <f t="shared" si="31"/>
        <v>0</v>
      </c>
      <c r="R678" s="24">
        <v>85</v>
      </c>
      <c r="U678" s="7">
        <f t="shared" si="32"/>
        <v>0</v>
      </c>
      <c r="IV678" s="190"/>
    </row>
    <row r="679" spans="1:256" s="7" customFormat="1" ht="16.5" customHeight="1">
      <c r="A679" s="27" t="s">
        <v>621</v>
      </c>
      <c r="B679" s="121" t="s">
        <v>237</v>
      </c>
      <c r="C679" s="126" t="s">
        <v>479</v>
      </c>
      <c r="D679" s="122" t="s">
        <v>478</v>
      </c>
      <c r="E679" s="122" t="s">
        <v>478</v>
      </c>
      <c r="F679" s="164">
        <v>31</v>
      </c>
      <c r="G679" s="92">
        <v>39</v>
      </c>
      <c r="H679" s="91"/>
      <c r="I679" s="108">
        <f t="shared" si="33"/>
        <v>0</v>
      </c>
      <c r="J679" s="93"/>
      <c r="K679" s="110" t="s">
        <v>716</v>
      </c>
      <c r="L679" s="131" t="s">
        <v>714</v>
      </c>
      <c r="M679" s="18" t="s">
        <v>624</v>
      </c>
      <c r="N679" s="36">
        <v>4</v>
      </c>
      <c r="O679" s="43">
        <v>11</v>
      </c>
      <c r="P679" s="43">
        <f t="shared" si="31"/>
        <v>0</v>
      </c>
      <c r="R679" s="24">
        <v>25</v>
      </c>
      <c r="U679" s="7">
        <f t="shared" si="32"/>
        <v>0</v>
      </c>
      <c r="IV679" s="190"/>
    </row>
    <row r="680" spans="1:256" s="7" customFormat="1" ht="16.5" customHeight="1">
      <c r="A680" s="27" t="s">
        <v>621</v>
      </c>
      <c r="B680" s="121" t="s">
        <v>238</v>
      </c>
      <c r="C680" s="122" t="s">
        <v>393</v>
      </c>
      <c r="D680" s="122" t="s">
        <v>486</v>
      </c>
      <c r="E680" s="122" t="s">
        <v>486</v>
      </c>
      <c r="F680" s="164">
        <v>6.9</v>
      </c>
      <c r="G680" s="92">
        <v>9</v>
      </c>
      <c r="H680" s="91"/>
      <c r="I680" s="108">
        <f t="shared" si="33"/>
        <v>0</v>
      </c>
      <c r="J680" s="93"/>
      <c r="K680" s="112"/>
      <c r="L680" s="6"/>
      <c r="N680" s="36">
        <v>4</v>
      </c>
      <c r="O680" s="43">
        <v>1.5</v>
      </c>
      <c r="P680" s="43">
        <f t="shared" si="31"/>
        <v>0</v>
      </c>
      <c r="R680" s="24">
        <v>200</v>
      </c>
      <c r="U680" s="7">
        <f t="shared" si="32"/>
        <v>0</v>
      </c>
      <c r="IV680" s="190"/>
    </row>
    <row r="681" spans="1:256" s="7" customFormat="1" ht="16.5" customHeight="1">
      <c r="A681" s="27" t="s">
        <v>621</v>
      </c>
      <c r="B681" s="121" t="s">
        <v>238</v>
      </c>
      <c r="C681" s="126" t="s">
        <v>469</v>
      </c>
      <c r="D681" s="122" t="s">
        <v>459</v>
      </c>
      <c r="E681" s="122" t="s">
        <v>459</v>
      </c>
      <c r="F681" s="164">
        <v>12</v>
      </c>
      <c r="G681" s="92">
        <v>15</v>
      </c>
      <c r="H681" s="91"/>
      <c r="I681" s="108">
        <f t="shared" si="33"/>
        <v>0</v>
      </c>
      <c r="J681" s="93"/>
      <c r="K681" s="110" t="s">
        <v>716</v>
      </c>
      <c r="L681" s="131" t="s">
        <v>714</v>
      </c>
      <c r="M681" s="18" t="s">
        <v>624</v>
      </c>
      <c r="N681" s="36">
        <v>4</v>
      </c>
      <c r="O681" s="43">
        <v>3</v>
      </c>
      <c r="P681" s="43">
        <f t="shared" si="31"/>
        <v>0</v>
      </c>
      <c r="R681" s="24">
        <v>85</v>
      </c>
      <c r="U681" s="7">
        <f t="shared" si="32"/>
        <v>0</v>
      </c>
      <c r="IV681" s="190"/>
    </row>
    <row r="682" spans="1:256" s="7" customFormat="1" ht="16.5" customHeight="1">
      <c r="A682" s="27" t="s">
        <v>621</v>
      </c>
      <c r="B682" s="121" t="s">
        <v>238</v>
      </c>
      <c r="C682" s="126" t="s">
        <v>479</v>
      </c>
      <c r="D682" s="122"/>
      <c r="E682" s="122" t="s">
        <v>642</v>
      </c>
      <c r="F682" s="164">
        <v>31</v>
      </c>
      <c r="G682" s="92">
        <v>39</v>
      </c>
      <c r="H682" s="91"/>
      <c r="I682" s="108">
        <f t="shared" si="33"/>
        <v>0</v>
      </c>
      <c r="J682" s="93"/>
      <c r="K682" s="110" t="s">
        <v>716</v>
      </c>
      <c r="L682" s="131" t="s">
        <v>714</v>
      </c>
      <c r="M682" s="18" t="s">
        <v>624</v>
      </c>
      <c r="N682" s="36">
        <v>4</v>
      </c>
      <c r="O682" s="43">
        <v>11</v>
      </c>
      <c r="P682" s="43">
        <f t="shared" si="31"/>
        <v>0</v>
      </c>
      <c r="R682" s="24">
        <v>25</v>
      </c>
      <c r="U682" s="7">
        <f t="shared" si="32"/>
        <v>0</v>
      </c>
      <c r="IV682" s="190"/>
    </row>
    <row r="683" spans="1:256" s="7" customFormat="1" ht="16.5" customHeight="1">
      <c r="A683" s="27" t="s">
        <v>621</v>
      </c>
      <c r="B683" s="121" t="s">
        <v>239</v>
      </c>
      <c r="C683" s="122" t="s">
        <v>393</v>
      </c>
      <c r="D683" s="122" t="s">
        <v>486</v>
      </c>
      <c r="E683" s="122" t="s">
        <v>486</v>
      </c>
      <c r="F683" s="164">
        <v>6.9</v>
      </c>
      <c r="G683" s="92">
        <v>9</v>
      </c>
      <c r="H683" s="91"/>
      <c r="I683" s="108">
        <f t="shared" si="33"/>
        <v>0</v>
      </c>
      <c r="J683" s="93"/>
      <c r="K683" s="112"/>
      <c r="L683" s="132"/>
      <c r="M683" s="8"/>
      <c r="N683" s="36">
        <v>4</v>
      </c>
      <c r="O683" s="43">
        <v>1.5</v>
      </c>
      <c r="P683" s="43">
        <f t="shared" si="31"/>
        <v>0</v>
      </c>
      <c r="R683" s="24">
        <v>200</v>
      </c>
      <c r="U683" s="7">
        <f t="shared" si="32"/>
        <v>0</v>
      </c>
      <c r="IV683" s="190"/>
    </row>
    <row r="684" spans="1:256" s="7" customFormat="1" ht="16.5" customHeight="1">
      <c r="A684" s="27" t="s">
        <v>621</v>
      </c>
      <c r="B684" s="121" t="s">
        <v>239</v>
      </c>
      <c r="C684" s="126" t="s">
        <v>469</v>
      </c>
      <c r="D684" s="122" t="s">
        <v>433</v>
      </c>
      <c r="E684" s="122" t="s">
        <v>402</v>
      </c>
      <c r="F684" s="164">
        <v>12</v>
      </c>
      <c r="G684" s="92">
        <v>15</v>
      </c>
      <c r="H684" s="91"/>
      <c r="I684" s="108">
        <f t="shared" si="33"/>
        <v>0</v>
      </c>
      <c r="J684" s="93"/>
      <c r="K684" s="110" t="s">
        <v>716</v>
      </c>
      <c r="L684" s="131" t="s">
        <v>714</v>
      </c>
      <c r="M684" s="18" t="s">
        <v>624</v>
      </c>
      <c r="N684" s="36">
        <v>4</v>
      </c>
      <c r="O684" s="43">
        <v>3</v>
      </c>
      <c r="P684" s="43">
        <f t="shared" si="31"/>
        <v>0</v>
      </c>
      <c r="R684" s="24">
        <v>85</v>
      </c>
      <c r="U684" s="7">
        <f t="shared" si="32"/>
        <v>0</v>
      </c>
      <c r="IV684" s="190"/>
    </row>
    <row r="685" spans="1:256" s="7" customFormat="1" ht="16.5" customHeight="1">
      <c r="A685" s="27" t="s">
        <v>621</v>
      </c>
      <c r="B685" s="121" t="s">
        <v>239</v>
      </c>
      <c r="C685" s="126" t="s">
        <v>479</v>
      </c>
      <c r="D685" s="122"/>
      <c r="E685" s="122" t="s">
        <v>642</v>
      </c>
      <c r="F685" s="164">
        <v>31</v>
      </c>
      <c r="G685" s="92">
        <v>39</v>
      </c>
      <c r="H685" s="91"/>
      <c r="I685" s="108">
        <f t="shared" si="33"/>
        <v>0</v>
      </c>
      <c r="J685" s="93"/>
      <c r="K685" s="110" t="s">
        <v>716</v>
      </c>
      <c r="L685" s="131" t="s">
        <v>714</v>
      </c>
      <c r="M685" s="18" t="s">
        <v>624</v>
      </c>
      <c r="N685" s="36">
        <v>4</v>
      </c>
      <c r="O685" s="43">
        <v>11</v>
      </c>
      <c r="P685" s="43">
        <f t="shared" si="31"/>
        <v>0</v>
      </c>
      <c r="R685" s="24">
        <v>25</v>
      </c>
      <c r="U685" s="7">
        <f t="shared" si="32"/>
        <v>0</v>
      </c>
      <c r="IV685" s="190"/>
    </row>
    <row r="686" spans="1:256" s="7" customFormat="1" ht="16.5" customHeight="1">
      <c r="A686" s="27" t="s">
        <v>621</v>
      </c>
      <c r="B686" s="121" t="s">
        <v>240</v>
      </c>
      <c r="C686" s="126" t="s">
        <v>571</v>
      </c>
      <c r="D686" s="122" t="s">
        <v>558</v>
      </c>
      <c r="E686" s="122" t="s">
        <v>558</v>
      </c>
      <c r="F686" s="164">
        <v>6.9</v>
      </c>
      <c r="G686" s="92">
        <v>9</v>
      </c>
      <c r="H686" s="91"/>
      <c r="I686" s="108">
        <f t="shared" si="33"/>
        <v>0</v>
      </c>
      <c r="J686" s="93"/>
      <c r="K686" s="110" t="s">
        <v>716</v>
      </c>
      <c r="L686" s="131" t="s">
        <v>714</v>
      </c>
      <c r="M686" s="18" t="s">
        <v>624</v>
      </c>
      <c r="N686" s="36">
        <v>4</v>
      </c>
      <c r="O686" s="43">
        <v>1.5</v>
      </c>
      <c r="P686" s="43">
        <f t="shared" si="31"/>
        <v>0</v>
      </c>
      <c r="R686" s="24">
        <v>200</v>
      </c>
      <c r="U686" s="7">
        <f t="shared" si="32"/>
        <v>0</v>
      </c>
      <c r="IV686" s="190"/>
    </row>
    <row r="687" spans="1:256" s="7" customFormat="1" ht="16.5" customHeight="1">
      <c r="A687" s="27" t="s">
        <v>621</v>
      </c>
      <c r="B687" s="121" t="s">
        <v>240</v>
      </c>
      <c r="C687" s="122" t="s">
        <v>406</v>
      </c>
      <c r="D687" s="122" t="s">
        <v>521</v>
      </c>
      <c r="E687" s="122" t="s">
        <v>418</v>
      </c>
      <c r="F687" s="164">
        <v>12</v>
      </c>
      <c r="G687" s="92">
        <v>15</v>
      </c>
      <c r="H687" s="91"/>
      <c r="I687" s="108">
        <f t="shared" si="33"/>
        <v>0</v>
      </c>
      <c r="J687" s="93"/>
      <c r="K687" s="112"/>
      <c r="L687" s="6"/>
      <c r="N687" s="36">
        <v>4</v>
      </c>
      <c r="O687" s="43">
        <v>3</v>
      </c>
      <c r="P687" s="43">
        <f t="shared" si="31"/>
        <v>0</v>
      </c>
      <c r="R687" s="24">
        <v>85</v>
      </c>
      <c r="U687" s="7">
        <f t="shared" si="32"/>
        <v>0</v>
      </c>
      <c r="IV687" s="190"/>
    </row>
    <row r="688" spans="1:256" s="7" customFormat="1" ht="16.5" customHeight="1">
      <c r="A688" s="27" t="s">
        <v>621</v>
      </c>
      <c r="B688" s="121" t="s">
        <v>240</v>
      </c>
      <c r="C688" s="126" t="s">
        <v>479</v>
      </c>
      <c r="D688" s="122"/>
      <c r="E688" s="122" t="s">
        <v>642</v>
      </c>
      <c r="F688" s="164">
        <v>31</v>
      </c>
      <c r="G688" s="92">
        <v>39</v>
      </c>
      <c r="H688" s="91"/>
      <c r="I688" s="108">
        <f t="shared" si="33"/>
        <v>0</v>
      </c>
      <c r="J688" s="93"/>
      <c r="K688" s="110" t="s">
        <v>716</v>
      </c>
      <c r="L688" s="131" t="s">
        <v>714</v>
      </c>
      <c r="M688" s="18" t="s">
        <v>624</v>
      </c>
      <c r="N688" s="36">
        <v>4</v>
      </c>
      <c r="O688" s="43">
        <v>11</v>
      </c>
      <c r="P688" s="43">
        <f t="shared" si="31"/>
        <v>0</v>
      </c>
      <c r="R688" s="24">
        <v>25</v>
      </c>
      <c r="U688" s="7">
        <f t="shared" si="32"/>
        <v>0</v>
      </c>
      <c r="IV688" s="190"/>
    </row>
    <row r="689" spans="1:256" s="7" customFormat="1" ht="16.5" customHeight="1">
      <c r="A689" s="27" t="s">
        <v>621</v>
      </c>
      <c r="B689" s="121" t="s">
        <v>241</v>
      </c>
      <c r="C689" s="122" t="s">
        <v>393</v>
      </c>
      <c r="D689" s="122" t="s">
        <v>486</v>
      </c>
      <c r="E689" s="122" t="s">
        <v>486</v>
      </c>
      <c r="F689" s="164">
        <v>6.9</v>
      </c>
      <c r="G689" s="92">
        <v>9</v>
      </c>
      <c r="H689" s="91"/>
      <c r="I689" s="108">
        <f t="shared" si="33"/>
        <v>0</v>
      </c>
      <c r="J689" s="93"/>
      <c r="K689" s="112"/>
      <c r="L689" s="6"/>
      <c r="N689" s="36">
        <v>6</v>
      </c>
      <c r="O689" s="43">
        <v>1.5</v>
      </c>
      <c r="P689" s="43">
        <f t="shared" si="31"/>
        <v>0</v>
      </c>
      <c r="R689" s="24">
        <v>200</v>
      </c>
      <c r="U689" s="7">
        <f t="shared" si="32"/>
        <v>0</v>
      </c>
      <c r="IV689" s="190"/>
    </row>
    <row r="690" spans="1:256" s="7" customFormat="1" ht="16.5" customHeight="1">
      <c r="A690" s="27" t="s">
        <v>621</v>
      </c>
      <c r="B690" s="121" t="s">
        <v>241</v>
      </c>
      <c r="C690" s="122" t="s">
        <v>406</v>
      </c>
      <c r="D690" s="122" t="s">
        <v>462</v>
      </c>
      <c r="E690" s="122" t="s">
        <v>495</v>
      </c>
      <c r="F690" s="164">
        <v>12</v>
      </c>
      <c r="G690" s="92">
        <v>15</v>
      </c>
      <c r="H690" s="91"/>
      <c r="I690" s="108">
        <f t="shared" si="33"/>
        <v>0</v>
      </c>
      <c r="J690" s="93"/>
      <c r="K690" s="112"/>
      <c r="L690" s="132"/>
      <c r="M690" s="8"/>
      <c r="N690" s="36">
        <v>6</v>
      </c>
      <c r="O690" s="43">
        <v>3</v>
      </c>
      <c r="P690" s="43">
        <f t="shared" si="31"/>
        <v>0</v>
      </c>
      <c r="R690" s="24">
        <v>85</v>
      </c>
      <c r="U690" s="7">
        <f t="shared" si="32"/>
        <v>0</v>
      </c>
      <c r="IV690" s="190"/>
    </row>
    <row r="691" spans="1:256" s="7" customFormat="1" ht="16.5" customHeight="1">
      <c r="A691" s="27" t="s">
        <v>621</v>
      </c>
      <c r="B691" s="121" t="s">
        <v>241</v>
      </c>
      <c r="C691" s="126" t="s">
        <v>479</v>
      </c>
      <c r="D691" s="122" t="s">
        <v>388</v>
      </c>
      <c r="E691" s="122" t="s">
        <v>470</v>
      </c>
      <c r="F691" s="164">
        <v>31</v>
      </c>
      <c r="G691" s="92">
        <v>39</v>
      </c>
      <c r="H691" s="91"/>
      <c r="I691" s="108">
        <f t="shared" si="33"/>
        <v>0</v>
      </c>
      <c r="J691" s="93"/>
      <c r="K691" s="110" t="s">
        <v>716</v>
      </c>
      <c r="L691" s="131" t="s">
        <v>714</v>
      </c>
      <c r="M691" s="18" t="s">
        <v>624</v>
      </c>
      <c r="N691" s="36">
        <v>6</v>
      </c>
      <c r="O691" s="43">
        <v>11</v>
      </c>
      <c r="P691" s="43">
        <f t="shared" si="31"/>
        <v>0</v>
      </c>
      <c r="R691" s="24">
        <v>25</v>
      </c>
      <c r="U691" s="7">
        <f t="shared" si="32"/>
        <v>0</v>
      </c>
      <c r="IV691" s="190"/>
    </row>
    <row r="692" spans="1:256" s="7" customFormat="1" ht="16.5" customHeight="1">
      <c r="A692" s="27" t="s">
        <v>579</v>
      </c>
      <c r="B692" s="121" t="s">
        <v>242</v>
      </c>
      <c r="C692" s="126" t="s">
        <v>571</v>
      </c>
      <c r="D692" s="122"/>
      <c r="E692" s="122" t="s">
        <v>459</v>
      </c>
      <c r="F692" s="164">
        <v>6.9</v>
      </c>
      <c r="G692" s="92">
        <v>9</v>
      </c>
      <c r="H692" s="91"/>
      <c r="I692" s="108">
        <f t="shared" si="33"/>
        <v>0</v>
      </c>
      <c r="J692" s="93"/>
      <c r="K692" s="110" t="s">
        <v>716</v>
      </c>
      <c r="L692" s="131" t="s">
        <v>714</v>
      </c>
      <c r="M692" s="18" t="s">
        <v>624</v>
      </c>
      <c r="N692" s="36" t="s">
        <v>396</v>
      </c>
      <c r="O692" s="43">
        <v>1.5</v>
      </c>
      <c r="P692" s="43">
        <f t="shared" si="31"/>
        <v>0</v>
      </c>
      <c r="R692" s="24">
        <v>200</v>
      </c>
      <c r="U692" s="7">
        <f t="shared" si="32"/>
        <v>0</v>
      </c>
      <c r="IV692" s="190"/>
    </row>
    <row r="693" spans="1:256" s="7" customFormat="1" ht="16.5" customHeight="1">
      <c r="A693" s="27" t="s">
        <v>621</v>
      </c>
      <c r="B693" s="121" t="s">
        <v>243</v>
      </c>
      <c r="C693" s="126" t="s">
        <v>571</v>
      </c>
      <c r="D693" s="122"/>
      <c r="E693" s="122" t="s">
        <v>459</v>
      </c>
      <c r="F693" s="164">
        <v>6.9</v>
      </c>
      <c r="G693" s="92">
        <v>9</v>
      </c>
      <c r="H693" s="91"/>
      <c r="I693" s="108">
        <f t="shared" si="33"/>
        <v>0</v>
      </c>
      <c r="J693" s="93"/>
      <c r="K693" s="110" t="s">
        <v>716</v>
      </c>
      <c r="L693" s="131" t="s">
        <v>714</v>
      </c>
      <c r="M693" s="18" t="s">
        <v>624</v>
      </c>
      <c r="N693" s="36" t="s">
        <v>399</v>
      </c>
      <c r="O693" s="43">
        <v>1.5</v>
      </c>
      <c r="P693" s="43">
        <f t="shared" si="31"/>
        <v>0</v>
      </c>
      <c r="R693" s="24">
        <v>200</v>
      </c>
      <c r="U693" s="7">
        <f t="shared" si="32"/>
        <v>0</v>
      </c>
      <c r="IV693" s="190"/>
    </row>
    <row r="694" spans="1:256" s="7" customFormat="1" ht="16.5" customHeight="1">
      <c r="A694" s="27" t="s">
        <v>621</v>
      </c>
      <c r="B694" s="121" t="s">
        <v>243</v>
      </c>
      <c r="C694" s="122" t="s">
        <v>406</v>
      </c>
      <c r="D694" s="122"/>
      <c r="E694" s="122" t="s">
        <v>495</v>
      </c>
      <c r="F694" s="164">
        <v>12</v>
      </c>
      <c r="G694" s="92">
        <v>15</v>
      </c>
      <c r="H694" s="91"/>
      <c r="I694" s="108">
        <f t="shared" si="33"/>
        <v>0</v>
      </c>
      <c r="J694" s="93"/>
      <c r="K694" s="112"/>
      <c r="L694" s="6"/>
      <c r="N694" s="36" t="s">
        <v>399</v>
      </c>
      <c r="O694" s="43">
        <v>3</v>
      </c>
      <c r="P694" s="43">
        <f t="shared" si="31"/>
        <v>0</v>
      </c>
      <c r="R694" s="24">
        <v>85</v>
      </c>
      <c r="U694" s="7">
        <f t="shared" si="32"/>
        <v>0</v>
      </c>
      <c r="IV694" s="190"/>
    </row>
    <row r="695" spans="1:256" s="7" customFormat="1" ht="16.5" customHeight="1">
      <c r="A695" s="27" t="s">
        <v>621</v>
      </c>
      <c r="B695" s="121" t="s">
        <v>244</v>
      </c>
      <c r="C695" s="122" t="s">
        <v>393</v>
      </c>
      <c r="D695" s="122" t="s">
        <v>451</v>
      </c>
      <c r="E695" s="122" t="s">
        <v>451</v>
      </c>
      <c r="F695" s="164">
        <v>6.9</v>
      </c>
      <c r="G695" s="92">
        <v>9</v>
      </c>
      <c r="H695" s="91"/>
      <c r="I695" s="108">
        <f t="shared" si="33"/>
        <v>0</v>
      </c>
      <c r="J695" s="93"/>
      <c r="K695" s="112"/>
      <c r="L695" s="132"/>
      <c r="M695" s="8"/>
      <c r="N695" s="36" t="s">
        <v>399</v>
      </c>
      <c r="O695" s="43">
        <v>1.5</v>
      </c>
      <c r="P695" s="43">
        <f t="shared" si="31"/>
        <v>0</v>
      </c>
      <c r="R695" s="24">
        <v>200</v>
      </c>
      <c r="U695" s="7">
        <f t="shared" si="32"/>
        <v>0</v>
      </c>
      <c r="IV695" s="190"/>
    </row>
    <row r="696" spans="1:256" s="7" customFormat="1" ht="16.5" customHeight="1">
      <c r="A696" s="27" t="s">
        <v>621</v>
      </c>
      <c r="B696" s="121" t="s">
        <v>244</v>
      </c>
      <c r="C696" s="122" t="s">
        <v>406</v>
      </c>
      <c r="D696" s="122"/>
      <c r="E696" s="122" t="s">
        <v>395</v>
      </c>
      <c r="F696" s="164">
        <v>12</v>
      </c>
      <c r="G696" s="92">
        <v>15</v>
      </c>
      <c r="H696" s="91"/>
      <c r="I696" s="108">
        <f t="shared" si="33"/>
        <v>0</v>
      </c>
      <c r="J696" s="93"/>
      <c r="K696" s="112"/>
      <c r="L696" s="132"/>
      <c r="M696" s="8"/>
      <c r="N696" s="36" t="s">
        <v>399</v>
      </c>
      <c r="O696" s="43">
        <v>3</v>
      </c>
      <c r="P696" s="43">
        <f t="shared" si="31"/>
        <v>0</v>
      </c>
      <c r="R696" s="24">
        <v>85</v>
      </c>
      <c r="U696" s="7">
        <f t="shared" si="32"/>
        <v>0</v>
      </c>
      <c r="IV696" s="190"/>
    </row>
    <row r="697" spans="1:256" s="7" customFormat="1" ht="16.5" customHeight="1">
      <c r="A697" s="27" t="s">
        <v>621</v>
      </c>
      <c r="B697" s="121" t="s">
        <v>245</v>
      </c>
      <c r="C697" s="126" t="s">
        <v>435</v>
      </c>
      <c r="D697" s="122" t="s">
        <v>572</v>
      </c>
      <c r="E697" s="126"/>
      <c r="F697" s="164">
        <v>12</v>
      </c>
      <c r="G697" s="92">
        <v>15</v>
      </c>
      <c r="H697" s="91"/>
      <c r="I697" s="108">
        <f t="shared" si="33"/>
        <v>0</v>
      </c>
      <c r="J697" s="93"/>
      <c r="K697" s="110" t="s">
        <v>716</v>
      </c>
      <c r="L697" s="131" t="s">
        <v>714</v>
      </c>
      <c r="M697" s="18" t="s">
        <v>624</v>
      </c>
      <c r="N697" s="36" t="s">
        <v>396</v>
      </c>
      <c r="O697" s="43">
        <v>1.5</v>
      </c>
      <c r="P697" s="43">
        <f t="shared" si="31"/>
        <v>0</v>
      </c>
      <c r="R697" s="24">
        <v>200</v>
      </c>
      <c r="U697" s="7">
        <f t="shared" si="32"/>
        <v>0</v>
      </c>
      <c r="IV697" s="190"/>
    </row>
    <row r="698" spans="1:256" s="7" customFormat="1" ht="16.5" customHeight="1">
      <c r="A698" s="27" t="s">
        <v>621</v>
      </c>
      <c r="B698" s="121" t="s">
        <v>245</v>
      </c>
      <c r="C698" s="122" t="s">
        <v>406</v>
      </c>
      <c r="D698" s="122" t="s">
        <v>395</v>
      </c>
      <c r="E698" s="126"/>
      <c r="F698" s="164">
        <v>27</v>
      </c>
      <c r="G698" s="92">
        <v>34</v>
      </c>
      <c r="H698" s="91"/>
      <c r="I698" s="108">
        <f t="shared" si="33"/>
        <v>0</v>
      </c>
      <c r="J698" s="93"/>
      <c r="K698" s="112"/>
      <c r="L698" s="132"/>
      <c r="M698" s="8"/>
      <c r="N698" s="36" t="s">
        <v>396</v>
      </c>
      <c r="O698" s="43">
        <v>3</v>
      </c>
      <c r="P698" s="43">
        <f t="shared" si="31"/>
        <v>0</v>
      </c>
      <c r="R698" s="24">
        <v>85</v>
      </c>
      <c r="U698" s="7">
        <f t="shared" si="32"/>
        <v>0</v>
      </c>
      <c r="IV698" s="190"/>
    </row>
    <row r="699" spans="1:256" s="7" customFormat="1" ht="16.5" customHeight="1">
      <c r="A699" s="27" t="s">
        <v>621</v>
      </c>
      <c r="B699" s="121" t="s">
        <v>245</v>
      </c>
      <c r="C699" s="126" t="s">
        <v>406</v>
      </c>
      <c r="D699" s="122" t="s">
        <v>180</v>
      </c>
      <c r="E699" s="126"/>
      <c r="F699" s="164">
        <v>60</v>
      </c>
      <c r="G699" s="92">
        <v>75</v>
      </c>
      <c r="H699" s="91"/>
      <c r="I699" s="108">
        <f t="shared" si="33"/>
        <v>0</v>
      </c>
      <c r="J699" s="93"/>
      <c r="K699" s="112"/>
      <c r="L699" s="6"/>
      <c r="N699" s="36" t="s">
        <v>396</v>
      </c>
      <c r="O699" s="43">
        <v>3</v>
      </c>
      <c r="P699" s="43">
        <f t="shared" si="31"/>
        <v>0</v>
      </c>
      <c r="R699" s="24">
        <v>60</v>
      </c>
      <c r="U699" s="7">
        <f t="shared" si="32"/>
        <v>0</v>
      </c>
      <c r="IV699" s="190"/>
    </row>
    <row r="700" spans="1:256" s="7" customFormat="1" ht="16.5" customHeight="1">
      <c r="A700" s="27" t="s">
        <v>621</v>
      </c>
      <c r="B700" s="121" t="s">
        <v>245</v>
      </c>
      <c r="C700" s="126" t="s">
        <v>479</v>
      </c>
      <c r="D700" s="122" t="s">
        <v>478</v>
      </c>
      <c r="E700" s="122" t="s">
        <v>481</v>
      </c>
      <c r="F700" s="164">
        <v>50</v>
      </c>
      <c r="G700" s="92">
        <v>63</v>
      </c>
      <c r="H700" s="91"/>
      <c r="I700" s="108">
        <f t="shared" si="33"/>
        <v>0</v>
      </c>
      <c r="J700" s="93"/>
      <c r="K700" s="110" t="s">
        <v>716</v>
      </c>
      <c r="L700" s="131" t="s">
        <v>714</v>
      </c>
      <c r="M700" s="18" t="s">
        <v>624</v>
      </c>
      <c r="N700" s="36" t="s">
        <v>396</v>
      </c>
      <c r="O700" s="43">
        <v>11</v>
      </c>
      <c r="P700" s="43">
        <f t="shared" si="31"/>
        <v>0</v>
      </c>
      <c r="R700" s="24">
        <v>25</v>
      </c>
      <c r="U700" s="7">
        <f t="shared" si="32"/>
        <v>0</v>
      </c>
      <c r="IV700" s="190"/>
    </row>
    <row r="701" spans="1:256" s="7" customFormat="1" ht="16.5" customHeight="1">
      <c r="A701" s="27" t="s">
        <v>621</v>
      </c>
      <c r="B701" s="121" t="s">
        <v>245</v>
      </c>
      <c r="C701" s="122" t="s">
        <v>407</v>
      </c>
      <c r="D701" s="122" t="s">
        <v>467</v>
      </c>
      <c r="E701" s="126"/>
      <c r="F701" s="164">
        <v>72</v>
      </c>
      <c r="G701" s="92">
        <v>90</v>
      </c>
      <c r="H701" s="91"/>
      <c r="I701" s="108">
        <f t="shared" si="33"/>
        <v>0</v>
      </c>
      <c r="J701" s="93"/>
      <c r="K701" s="112"/>
      <c r="L701" s="132"/>
      <c r="M701" s="8"/>
      <c r="N701" s="36" t="s">
        <v>396</v>
      </c>
      <c r="O701" s="43">
        <v>20</v>
      </c>
      <c r="P701" s="43">
        <f t="shared" si="31"/>
        <v>0</v>
      </c>
      <c r="R701" s="24">
        <v>10</v>
      </c>
      <c r="U701" s="7">
        <f t="shared" si="32"/>
        <v>0</v>
      </c>
      <c r="IV701" s="190"/>
    </row>
    <row r="702" spans="1:256" s="7" customFormat="1" ht="20.25" customHeight="1">
      <c r="A702" s="27" t="s">
        <v>621</v>
      </c>
      <c r="B702" s="121" t="s">
        <v>754</v>
      </c>
      <c r="C702" s="122" t="s">
        <v>409</v>
      </c>
      <c r="D702" s="122" t="s">
        <v>467</v>
      </c>
      <c r="E702" s="126"/>
      <c r="F702" s="164">
        <v>28.8</v>
      </c>
      <c r="G702" s="92">
        <v>36</v>
      </c>
      <c r="H702" s="91"/>
      <c r="I702" s="108">
        <f t="shared" si="33"/>
        <v>0</v>
      </c>
      <c r="J702" s="93"/>
      <c r="K702" s="112"/>
      <c r="L702" s="6"/>
      <c r="N702" s="36"/>
      <c r="O702" s="43">
        <v>3.5</v>
      </c>
      <c r="P702" s="43">
        <f>O702*H702</f>
        <v>0</v>
      </c>
      <c r="R702" s="24">
        <v>50</v>
      </c>
      <c r="U702" s="7">
        <f t="shared" si="32"/>
        <v>0</v>
      </c>
      <c r="IV702" s="190"/>
    </row>
    <row r="703" spans="1:256" s="7" customFormat="1" ht="20.25" customHeight="1">
      <c r="A703" s="27" t="s">
        <v>621</v>
      </c>
      <c r="B703" s="121" t="s">
        <v>246</v>
      </c>
      <c r="C703" s="122" t="s">
        <v>409</v>
      </c>
      <c r="D703" s="126" t="s">
        <v>394</v>
      </c>
      <c r="E703" s="126"/>
      <c r="F703" s="164">
        <v>28.8</v>
      </c>
      <c r="G703" s="92">
        <v>36</v>
      </c>
      <c r="H703" s="91"/>
      <c r="I703" s="108">
        <f t="shared" si="33"/>
        <v>0</v>
      </c>
      <c r="J703" s="93"/>
      <c r="K703" s="112"/>
      <c r="L703" s="6"/>
      <c r="N703" s="36">
        <v>4</v>
      </c>
      <c r="O703" s="43">
        <v>3.5</v>
      </c>
      <c r="P703" s="43">
        <f t="shared" si="31"/>
        <v>0</v>
      </c>
      <c r="R703" s="24">
        <v>50</v>
      </c>
      <c r="U703" s="7">
        <f t="shared" si="32"/>
        <v>0</v>
      </c>
      <c r="IV703" s="190"/>
    </row>
    <row r="704" spans="1:256" s="7" customFormat="1" ht="20.25" customHeight="1">
      <c r="A704" s="27" t="s">
        <v>621</v>
      </c>
      <c r="B704" s="121" t="s">
        <v>246</v>
      </c>
      <c r="C704" s="122" t="s">
        <v>401</v>
      </c>
      <c r="D704" s="122" t="s">
        <v>683</v>
      </c>
      <c r="E704" s="126"/>
      <c r="F704" s="164">
        <v>34</v>
      </c>
      <c r="G704" s="92">
        <v>43</v>
      </c>
      <c r="H704" s="91"/>
      <c r="I704" s="108">
        <f t="shared" si="33"/>
        <v>0</v>
      </c>
      <c r="J704" s="93"/>
      <c r="K704" s="112"/>
      <c r="L704" s="6"/>
      <c r="N704" s="36">
        <v>4</v>
      </c>
      <c r="O704" s="43">
        <v>6</v>
      </c>
      <c r="P704" s="43">
        <f t="shared" si="31"/>
        <v>0</v>
      </c>
      <c r="R704" s="24">
        <v>20</v>
      </c>
      <c r="U704" s="7">
        <f t="shared" si="32"/>
        <v>0</v>
      </c>
      <c r="IV704" s="190"/>
    </row>
    <row r="705" spans="1:256" s="7" customFormat="1" ht="20.25" customHeight="1">
      <c r="A705" s="27" t="s">
        <v>621</v>
      </c>
      <c r="B705" s="121" t="s">
        <v>246</v>
      </c>
      <c r="C705" s="122" t="s">
        <v>401</v>
      </c>
      <c r="D705" s="122" t="s">
        <v>423</v>
      </c>
      <c r="E705" s="126"/>
      <c r="F705" s="164">
        <v>41.6</v>
      </c>
      <c r="G705" s="92">
        <v>52</v>
      </c>
      <c r="H705" s="91"/>
      <c r="I705" s="108">
        <f t="shared" si="33"/>
        <v>0</v>
      </c>
      <c r="J705" s="93"/>
      <c r="K705" s="112"/>
      <c r="L705" s="6"/>
      <c r="N705" s="36">
        <v>4</v>
      </c>
      <c r="O705" s="43">
        <v>6</v>
      </c>
      <c r="P705" s="43">
        <f t="shared" si="31"/>
        <v>0</v>
      </c>
      <c r="R705" s="24">
        <v>20</v>
      </c>
      <c r="U705" s="7">
        <f t="shared" si="32"/>
        <v>0</v>
      </c>
      <c r="IV705" s="190"/>
    </row>
    <row r="706" spans="1:256" s="7" customFormat="1" ht="16.5" customHeight="1">
      <c r="A706" s="27" t="s">
        <v>621</v>
      </c>
      <c r="B706" s="121" t="s">
        <v>247</v>
      </c>
      <c r="C706" s="122" t="s">
        <v>409</v>
      </c>
      <c r="D706" s="126" t="s">
        <v>394</v>
      </c>
      <c r="E706" s="126"/>
      <c r="F706" s="164">
        <v>28.8</v>
      </c>
      <c r="G706" s="92">
        <v>36</v>
      </c>
      <c r="H706" s="91"/>
      <c r="I706" s="108">
        <f t="shared" si="33"/>
        <v>0</v>
      </c>
      <c r="J706" s="93"/>
      <c r="K706" s="112"/>
      <c r="L706" s="6"/>
      <c r="N706" s="36">
        <v>4</v>
      </c>
      <c r="O706" s="43">
        <v>3.5</v>
      </c>
      <c r="P706" s="43">
        <f t="shared" si="31"/>
        <v>0</v>
      </c>
      <c r="R706" s="24">
        <v>50</v>
      </c>
      <c r="U706" s="7">
        <f t="shared" si="32"/>
        <v>0</v>
      </c>
      <c r="IV706" s="190"/>
    </row>
    <row r="707" spans="1:256" s="7" customFormat="1" ht="16.5" customHeight="1">
      <c r="A707" s="27" t="s">
        <v>621</v>
      </c>
      <c r="B707" s="121" t="s">
        <v>247</v>
      </c>
      <c r="C707" s="122" t="s">
        <v>401</v>
      </c>
      <c r="D707" s="122" t="s">
        <v>423</v>
      </c>
      <c r="E707" s="126"/>
      <c r="F707" s="164">
        <v>41.6</v>
      </c>
      <c r="G707" s="92">
        <v>52</v>
      </c>
      <c r="H707" s="91"/>
      <c r="I707" s="108">
        <f t="shared" si="33"/>
        <v>0</v>
      </c>
      <c r="J707" s="93"/>
      <c r="K707" s="112"/>
      <c r="L707" s="6"/>
      <c r="N707" s="36">
        <v>4</v>
      </c>
      <c r="O707" s="43">
        <v>6</v>
      </c>
      <c r="P707" s="43">
        <f t="shared" si="31"/>
        <v>0</v>
      </c>
      <c r="R707" s="24">
        <v>20</v>
      </c>
      <c r="U707" s="7">
        <f t="shared" si="32"/>
        <v>0</v>
      </c>
      <c r="IV707" s="190"/>
    </row>
    <row r="708" spans="1:256" s="7" customFormat="1" ht="16.5" customHeight="1">
      <c r="A708" s="27" t="s">
        <v>621</v>
      </c>
      <c r="B708" s="121" t="s">
        <v>248</v>
      </c>
      <c r="C708" s="122" t="s">
        <v>409</v>
      </c>
      <c r="D708" s="126" t="s">
        <v>394</v>
      </c>
      <c r="E708" s="126"/>
      <c r="F708" s="164">
        <v>28.8</v>
      </c>
      <c r="G708" s="92">
        <v>36</v>
      </c>
      <c r="H708" s="91"/>
      <c r="I708" s="108">
        <f t="shared" si="33"/>
        <v>0</v>
      </c>
      <c r="J708" s="93"/>
      <c r="K708" s="112"/>
      <c r="L708" s="6"/>
      <c r="N708" s="36">
        <v>4</v>
      </c>
      <c r="O708" s="43">
        <v>3.5</v>
      </c>
      <c r="P708" s="43">
        <f t="shared" si="31"/>
        <v>0</v>
      </c>
      <c r="R708" s="24">
        <v>50</v>
      </c>
      <c r="U708" s="7">
        <f t="shared" si="32"/>
        <v>0</v>
      </c>
      <c r="IV708" s="190"/>
    </row>
    <row r="709" spans="1:256" s="7" customFormat="1" ht="21.75" customHeight="1">
      <c r="A709" s="27" t="s">
        <v>621</v>
      </c>
      <c r="B709" s="121" t="s">
        <v>249</v>
      </c>
      <c r="C709" s="126" t="s">
        <v>401</v>
      </c>
      <c r="D709" s="122" t="s">
        <v>180</v>
      </c>
      <c r="E709" s="126"/>
      <c r="F709" s="164">
        <v>41.6</v>
      </c>
      <c r="G709" s="92">
        <v>52</v>
      </c>
      <c r="H709" s="91"/>
      <c r="I709" s="108">
        <f t="shared" si="33"/>
        <v>0</v>
      </c>
      <c r="J709" s="93"/>
      <c r="K709" s="112"/>
      <c r="L709" s="6"/>
      <c r="N709" s="36">
        <v>4</v>
      </c>
      <c r="O709" s="43">
        <v>6</v>
      </c>
      <c r="P709" s="43">
        <f t="shared" si="31"/>
        <v>0</v>
      </c>
      <c r="R709" s="24">
        <v>20</v>
      </c>
      <c r="U709" s="7">
        <f t="shared" si="32"/>
        <v>0</v>
      </c>
      <c r="IV709" s="190"/>
    </row>
    <row r="710" spans="1:256" s="7" customFormat="1" ht="16.5" customHeight="1">
      <c r="A710" s="27" t="s">
        <v>621</v>
      </c>
      <c r="B710" s="121" t="s">
        <v>48</v>
      </c>
      <c r="C710" s="122" t="s">
        <v>409</v>
      </c>
      <c r="D710" s="126" t="s">
        <v>394</v>
      </c>
      <c r="E710" s="126"/>
      <c r="F710" s="164">
        <v>28.8</v>
      </c>
      <c r="G710" s="92">
        <v>36</v>
      </c>
      <c r="H710" s="91"/>
      <c r="I710" s="108">
        <f t="shared" si="33"/>
        <v>0</v>
      </c>
      <c r="J710" s="93"/>
      <c r="K710" s="112"/>
      <c r="L710" s="6"/>
      <c r="N710" s="36">
        <v>4</v>
      </c>
      <c r="O710" s="43">
        <v>3.5</v>
      </c>
      <c r="P710" s="43">
        <f t="shared" si="31"/>
        <v>0</v>
      </c>
      <c r="R710" s="24">
        <v>50</v>
      </c>
      <c r="U710" s="7">
        <f t="shared" si="32"/>
        <v>0</v>
      </c>
      <c r="IV710" s="190"/>
    </row>
    <row r="711" spans="1:256" s="7" customFormat="1" ht="16.5" customHeight="1">
      <c r="A711" s="27" t="s">
        <v>621</v>
      </c>
      <c r="B711" s="121" t="s">
        <v>48</v>
      </c>
      <c r="C711" s="122" t="s">
        <v>49</v>
      </c>
      <c r="D711" s="122" t="s">
        <v>648</v>
      </c>
      <c r="E711" s="126"/>
      <c r="F711" s="164">
        <v>34</v>
      </c>
      <c r="G711" s="92">
        <v>43</v>
      </c>
      <c r="H711" s="91"/>
      <c r="I711" s="108">
        <f t="shared" si="33"/>
        <v>0</v>
      </c>
      <c r="J711" s="93"/>
      <c r="K711" s="112"/>
      <c r="L711" s="6"/>
      <c r="N711" s="36">
        <v>4</v>
      </c>
      <c r="O711" s="43">
        <v>3.5</v>
      </c>
      <c r="P711" s="43">
        <f t="shared" si="31"/>
        <v>0</v>
      </c>
      <c r="R711" s="24">
        <v>50</v>
      </c>
      <c r="U711" s="7">
        <f t="shared" si="32"/>
        <v>0</v>
      </c>
      <c r="IV711" s="190"/>
    </row>
    <row r="712" spans="1:256" s="7" customFormat="1" ht="16.5" customHeight="1">
      <c r="A712" s="27" t="s">
        <v>621</v>
      </c>
      <c r="B712" s="121" t="s">
        <v>250</v>
      </c>
      <c r="C712" s="122" t="s">
        <v>401</v>
      </c>
      <c r="D712" s="122" t="s">
        <v>498</v>
      </c>
      <c r="E712" s="126"/>
      <c r="F712" s="164">
        <v>34</v>
      </c>
      <c r="G712" s="92">
        <v>43</v>
      </c>
      <c r="H712" s="91"/>
      <c r="I712" s="108">
        <f t="shared" si="33"/>
        <v>0</v>
      </c>
      <c r="J712" s="93"/>
      <c r="K712" s="112"/>
      <c r="L712" s="6"/>
      <c r="N712" s="36">
        <v>4</v>
      </c>
      <c r="O712" s="43">
        <v>6</v>
      </c>
      <c r="P712" s="43">
        <f t="shared" si="31"/>
        <v>0</v>
      </c>
      <c r="R712" s="24">
        <v>20</v>
      </c>
      <c r="U712" s="7">
        <f t="shared" si="32"/>
        <v>0</v>
      </c>
      <c r="IV712" s="190"/>
    </row>
    <row r="713" spans="1:256" s="7" customFormat="1" ht="16.5" customHeight="1">
      <c r="A713" s="27" t="s">
        <v>621</v>
      </c>
      <c r="B713" s="121" t="s">
        <v>251</v>
      </c>
      <c r="C713" s="122" t="s">
        <v>401</v>
      </c>
      <c r="D713" s="122" t="s">
        <v>467</v>
      </c>
      <c r="E713" s="126"/>
      <c r="F713" s="164">
        <v>34</v>
      </c>
      <c r="G713" s="92">
        <v>43</v>
      </c>
      <c r="H713" s="91"/>
      <c r="I713" s="108">
        <f t="shared" si="33"/>
        <v>0</v>
      </c>
      <c r="J713" s="93"/>
      <c r="K713" s="112"/>
      <c r="L713" s="6"/>
      <c r="N713" s="36">
        <v>4</v>
      </c>
      <c r="O713" s="43">
        <v>6</v>
      </c>
      <c r="P713" s="43">
        <f t="shared" si="31"/>
        <v>0</v>
      </c>
      <c r="R713" s="24">
        <v>20</v>
      </c>
      <c r="U713" s="7">
        <f t="shared" si="32"/>
        <v>0</v>
      </c>
      <c r="IV713" s="190"/>
    </row>
    <row r="714" spans="1:256" s="7" customFormat="1" ht="16.5" customHeight="1">
      <c r="A714" s="27" t="s">
        <v>621</v>
      </c>
      <c r="B714" s="121" t="s">
        <v>251</v>
      </c>
      <c r="C714" s="126" t="s">
        <v>401</v>
      </c>
      <c r="D714" s="126" t="s">
        <v>532</v>
      </c>
      <c r="E714" s="126"/>
      <c r="F714" s="164">
        <v>41.6</v>
      </c>
      <c r="G714" s="92">
        <v>52</v>
      </c>
      <c r="H714" s="91"/>
      <c r="I714" s="108">
        <f t="shared" si="33"/>
        <v>0</v>
      </c>
      <c r="J714" s="93"/>
      <c r="K714" s="112"/>
      <c r="L714" s="6"/>
      <c r="N714" s="36">
        <v>4</v>
      </c>
      <c r="O714" s="43">
        <v>6</v>
      </c>
      <c r="P714" s="43">
        <f t="shared" si="31"/>
        <v>0</v>
      </c>
      <c r="R714" s="24">
        <v>20</v>
      </c>
      <c r="U714" s="7">
        <f t="shared" si="32"/>
        <v>0</v>
      </c>
      <c r="IV714" s="190"/>
    </row>
    <row r="715" spans="1:256" s="7" customFormat="1" ht="16.5" customHeight="1">
      <c r="A715" s="27" t="s">
        <v>621</v>
      </c>
      <c r="B715" s="123" t="s">
        <v>47</v>
      </c>
      <c r="C715" s="122" t="s">
        <v>409</v>
      </c>
      <c r="D715" s="122" t="s">
        <v>467</v>
      </c>
      <c r="E715" s="126"/>
      <c r="F715" s="164">
        <v>28.8</v>
      </c>
      <c r="G715" s="92">
        <v>36</v>
      </c>
      <c r="H715" s="91"/>
      <c r="I715" s="108">
        <f t="shared" si="33"/>
        <v>0</v>
      </c>
      <c r="J715" s="93"/>
      <c r="K715" s="112"/>
      <c r="L715" s="6"/>
      <c r="N715" s="36"/>
      <c r="O715" s="43">
        <v>3.5</v>
      </c>
      <c r="P715" s="43">
        <f t="shared" si="31"/>
        <v>0</v>
      </c>
      <c r="R715" s="24">
        <v>50</v>
      </c>
      <c r="U715" s="7">
        <f t="shared" si="32"/>
        <v>0</v>
      </c>
      <c r="IV715" s="190"/>
    </row>
    <row r="716" spans="1:256" s="7" customFormat="1" ht="16.5" customHeight="1">
      <c r="A716" s="27" t="s">
        <v>621</v>
      </c>
      <c r="B716" s="121" t="s">
        <v>252</v>
      </c>
      <c r="C716" s="122" t="s">
        <v>409</v>
      </c>
      <c r="D716" s="122" t="s">
        <v>395</v>
      </c>
      <c r="E716" s="126"/>
      <c r="F716" s="164">
        <v>28.8</v>
      </c>
      <c r="G716" s="92">
        <v>36</v>
      </c>
      <c r="H716" s="91"/>
      <c r="I716" s="108">
        <f t="shared" si="33"/>
        <v>0</v>
      </c>
      <c r="J716" s="93"/>
      <c r="K716" s="112"/>
      <c r="L716" s="6"/>
      <c r="N716" s="36" t="s">
        <v>396</v>
      </c>
      <c r="O716" s="43">
        <v>3.5</v>
      </c>
      <c r="P716" s="43">
        <f t="shared" si="31"/>
        <v>0</v>
      </c>
      <c r="R716" s="24">
        <v>50</v>
      </c>
      <c r="U716" s="7">
        <f t="shared" si="32"/>
        <v>0</v>
      </c>
      <c r="IV716" s="190"/>
    </row>
    <row r="717" spans="1:256" s="7" customFormat="1" ht="16.5" customHeight="1">
      <c r="A717" s="27" t="s">
        <v>621</v>
      </c>
      <c r="B717" s="121" t="s">
        <v>252</v>
      </c>
      <c r="C717" s="122" t="s">
        <v>401</v>
      </c>
      <c r="D717" s="122" t="s">
        <v>498</v>
      </c>
      <c r="E717" s="126"/>
      <c r="F717" s="164">
        <v>34</v>
      </c>
      <c r="G717" s="92">
        <v>43</v>
      </c>
      <c r="H717" s="91"/>
      <c r="I717" s="108">
        <f t="shared" si="33"/>
        <v>0</v>
      </c>
      <c r="J717" s="93"/>
      <c r="K717" s="112"/>
      <c r="L717" s="6"/>
      <c r="N717" s="36" t="s">
        <v>396</v>
      </c>
      <c r="O717" s="43">
        <v>6</v>
      </c>
      <c r="P717" s="43">
        <f t="shared" si="31"/>
        <v>0</v>
      </c>
      <c r="R717" s="24">
        <v>20</v>
      </c>
      <c r="U717" s="7">
        <f t="shared" si="32"/>
        <v>0</v>
      </c>
      <c r="IV717" s="190"/>
    </row>
    <row r="718" spans="1:256" s="7" customFormat="1" ht="16.5" customHeight="1">
      <c r="A718" s="27" t="s">
        <v>621</v>
      </c>
      <c r="B718" s="121" t="s">
        <v>252</v>
      </c>
      <c r="C718" s="122" t="s">
        <v>401</v>
      </c>
      <c r="D718" s="122" t="s">
        <v>423</v>
      </c>
      <c r="E718" s="126"/>
      <c r="F718" s="164">
        <v>41.6</v>
      </c>
      <c r="G718" s="92">
        <v>52</v>
      </c>
      <c r="H718" s="91"/>
      <c r="I718" s="108">
        <f t="shared" si="33"/>
        <v>0</v>
      </c>
      <c r="J718" s="93"/>
      <c r="K718" s="112"/>
      <c r="L718" s="6"/>
      <c r="N718" s="36" t="s">
        <v>396</v>
      </c>
      <c r="O718" s="43">
        <v>6</v>
      </c>
      <c r="P718" s="43">
        <f t="shared" si="31"/>
        <v>0</v>
      </c>
      <c r="R718" s="24">
        <v>20</v>
      </c>
      <c r="U718" s="7">
        <f t="shared" si="32"/>
        <v>0</v>
      </c>
      <c r="IV718" s="190"/>
    </row>
    <row r="719" spans="1:256" s="7" customFormat="1" ht="16.5" customHeight="1">
      <c r="A719" s="27" t="s">
        <v>621</v>
      </c>
      <c r="B719" s="121" t="s">
        <v>253</v>
      </c>
      <c r="C719" s="122" t="s">
        <v>393</v>
      </c>
      <c r="D719" s="122" t="s">
        <v>639</v>
      </c>
      <c r="E719" s="126"/>
      <c r="F719" s="164">
        <v>12</v>
      </c>
      <c r="G719" s="92">
        <v>15</v>
      </c>
      <c r="H719" s="91"/>
      <c r="I719" s="108">
        <f t="shared" si="33"/>
        <v>0</v>
      </c>
      <c r="J719" s="93"/>
      <c r="K719" s="112"/>
      <c r="L719" s="6"/>
      <c r="N719" s="36"/>
      <c r="O719" s="43">
        <v>1.5</v>
      </c>
      <c r="P719" s="43">
        <f t="shared" si="31"/>
        <v>0</v>
      </c>
      <c r="R719" s="24">
        <v>200</v>
      </c>
      <c r="U719" s="7">
        <f t="shared" si="32"/>
        <v>0</v>
      </c>
      <c r="IV719" s="190"/>
    </row>
    <row r="720" spans="1:256" s="7" customFormat="1" ht="16.5" customHeight="1">
      <c r="A720" s="27" t="s">
        <v>579</v>
      </c>
      <c r="B720" s="121" t="s">
        <v>253</v>
      </c>
      <c r="C720" s="122" t="s">
        <v>401</v>
      </c>
      <c r="D720" s="122" t="s">
        <v>517</v>
      </c>
      <c r="E720" s="126"/>
      <c r="F720" s="164">
        <v>27</v>
      </c>
      <c r="G720" s="92">
        <v>34</v>
      </c>
      <c r="H720" s="91"/>
      <c r="I720" s="108">
        <f t="shared" si="33"/>
        <v>0</v>
      </c>
      <c r="J720" s="93"/>
      <c r="K720" s="112"/>
      <c r="L720" s="6"/>
      <c r="N720" s="36"/>
      <c r="O720" s="43">
        <v>6</v>
      </c>
      <c r="P720" s="43">
        <f t="shared" si="31"/>
        <v>0</v>
      </c>
      <c r="R720" s="24">
        <v>20</v>
      </c>
      <c r="U720" s="7">
        <f t="shared" si="32"/>
        <v>0</v>
      </c>
      <c r="IV720" s="190"/>
    </row>
    <row r="721" spans="1:256" ht="15.75" customHeight="1">
      <c r="A721" s="27" t="s">
        <v>579</v>
      </c>
      <c r="B721" s="121" t="s">
        <v>254</v>
      </c>
      <c r="C721" s="122" t="s">
        <v>406</v>
      </c>
      <c r="D721" s="166" t="s">
        <v>661</v>
      </c>
      <c r="E721" s="126"/>
      <c r="F721" s="164">
        <v>23</v>
      </c>
      <c r="G721" s="92">
        <v>29</v>
      </c>
      <c r="H721" s="91"/>
      <c r="I721" s="108">
        <f t="shared" si="33"/>
        <v>0</v>
      </c>
      <c r="J721" s="93"/>
      <c r="K721" s="112"/>
      <c r="L721" s="6"/>
      <c r="M721" s="7"/>
      <c r="N721" s="36"/>
      <c r="O721" s="43">
        <v>3</v>
      </c>
      <c r="P721" s="43">
        <f t="shared" ref="P721:P784" si="34">O721*H721</f>
        <v>0</v>
      </c>
      <c r="R721" s="24">
        <v>85</v>
      </c>
      <c r="U721" s="7">
        <f t="shared" ref="U721:U784" si="35">H721/R721</f>
        <v>0</v>
      </c>
    </row>
    <row r="722" spans="1:256" ht="15.75" customHeight="1">
      <c r="A722" s="27" t="s">
        <v>621</v>
      </c>
      <c r="B722" s="121" t="s">
        <v>255</v>
      </c>
      <c r="C722" s="122" t="s">
        <v>565</v>
      </c>
      <c r="D722" s="166" t="s">
        <v>360</v>
      </c>
      <c r="E722" s="126"/>
      <c r="F722" s="164">
        <v>120</v>
      </c>
      <c r="G722" s="92">
        <v>150</v>
      </c>
      <c r="H722" s="91"/>
      <c r="I722" s="108">
        <f t="shared" si="33"/>
        <v>0</v>
      </c>
      <c r="J722" s="93"/>
      <c r="K722" s="112"/>
      <c r="L722" s="6"/>
      <c r="M722" s="7"/>
      <c r="N722" s="36" t="s">
        <v>403</v>
      </c>
      <c r="O722" s="43">
        <v>9</v>
      </c>
      <c r="P722" s="43">
        <f t="shared" si="34"/>
        <v>0</v>
      </c>
      <c r="R722" s="24">
        <v>6</v>
      </c>
      <c r="U722" s="7">
        <f t="shared" si="35"/>
        <v>0</v>
      </c>
    </row>
    <row r="723" spans="1:256" ht="15.75" customHeight="1">
      <c r="A723" s="27" t="s">
        <v>621</v>
      </c>
      <c r="B723" s="123" t="s">
        <v>424</v>
      </c>
      <c r="C723" s="122" t="s">
        <v>425</v>
      </c>
      <c r="D723" s="166" t="s">
        <v>426</v>
      </c>
      <c r="E723" s="126"/>
      <c r="F723" s="164">
        <v>144</v>
      </c>
      <c r="G723" s="92">
        <v>180</v>
      </c>
      <c r="H723" s="91"/>
      <c r="I723" s="108">
        <f t="shared" ref="I723:I786" si="36">H723*F723</f>
        <v>0</v>
      </c>
      <c r="J723" s="93"/>
      <c r="K723" s="112"/>
      <c r="L723" s="6"/>
      <c r="M723" s="7"/>
      <c r="N723" s="38"/>
      <c r="O723" s="42">
        <v>24</v>
      </c>
      <c r="P723" s="43">
        <f t="shared" si="34"/>
        <v>0</v>
      </c>
      <c r="R723" s="24">
        <v>4</v>
      </c>
      <c r="U723" s="7">
        <f t="shared" si="35"/>
        <v>0</v>
      </c>
    </row>
    <row r="724" spans="1:256" ht="15.75" customHeight="1">
      <c r="A724" s="27" t="s">
        <v>439</v>
      </c>
      <c r="B724" s="121" t="s">
        <v>438</v>
      </c>
      <c r="C724" s="126" t="s">
        <v>561</v>
      </c>
      <c r="D724" s="126" t="s">
        <v>402</v>
      </c>
      <c r="E724" s="126"/>
      <c r="F724" s="164">
        <v>11</v>
      </c>
      <c r="G724" s="92">
        <v>14</v>
      </c>
      <c r="H724" s="91"/>
      <c r="I724" s="108">
        <f t="shared" si="36"/>
        <v>0</v>
      </c>
      <c r="J724" s="93"/>
      <c r="K724" s="112"/>
      <c r="L724" s="6"/>
      <c r="M724" s="7"/>
      <c r="N724" s="38"/>
      <c r="O724" s="43">
        <v>1.5</v>
      </c>
      <c r="P724" s="43">
        <f t="shared" si="34"/>
        <v>0</v>
      </c>
      <c r="R724" s="24">
        <v>200</v>
      </c>
      <c r="U724" s="7">
        <f t="shared" si="35"/>
        <v>0</v>
      </c>
    </row>
    <row r="725" spans="1:256" ht="15.75" customHeight="1">
      <c r="A725" s="27" t="s">
        <v>579</v>
      </c>
      <c r="B725" s="121" t="s">
        <v>256</v>
      </c>
      <c r="C725" s="122" t="s">
        <v>528</v>
      </c>
      <c r="D725" s="122">
        <v>60</v>
      </c>
      <c r="E725" s="126"/>
      <c r="F725" s="164">
        <v>12.8</v>
      </c>
      <c r="G725" s="92">
        <v>16</v>
      </c>
      <c r="H725" s="91"/>
      <c r="I725" s="108">
        <f t="shared" si="36"/>
        <v>0</v>
      </c>
      <c r="J725" s="93"/>
      <c r="K725" s="125"/>
      <c r="L725" s="135"/>
      <c r="N725" s="39"/>
      <c r="O725" s="43">
        <v>2.5</v>
      </c>
      <c r="P725" s="43">
        <f t="shared" si="34"/>
        <v>0</v>
      </c>
      <c r="R725" s="24">
        <v>80</v>
      </c>
      <c r="U725" s="7">
        <f t="shared" si="35"/>
        <v>0</v>
      </c>
    </row>
    <row r="726" spans="1:256" ht="15.75" customHeight="1">
      <c r="A726" s="27" t="s">
        <v>579</v>
      </c>
      <c r="B726" s="121" t="s">
        <v>257</v>
      </c>
      <c r="C726" s="122" t="s">
        <v>528</v>
      </c>
      <c r="D726" s="122">
        <v>60</v>
      </c>
      <c r="E726" s="126"/>
      <c r="F726" s="164">
        <v>12.8</v>
      </c>
      <c r="G726" s="92">
        <v>16</v>
      </c>
      <c r="H726" s="91"/>
      <c r="I726" s="108">
        <f t="shared" si="36"/>
        <v>0</v>
      </c>
      <c r="J726" s="93"/>
      <c r="K726" s="125"/>
      <c r="L726" s="135"/>
      <c r="N726" s="39"/>
      <c r="O726" s="43">
        <v>2.5</v>
      </c>
      <c r="P726" s="43">
        <f t="shared" si="34"/>
        <v>0</v>
      </c>
      <c r="R726" s="24">
        <v>80</v>
      </c>
      <c r="U726" s="7">
        <f t="shared" si="35"/>
        <v>0</v>
      </c>
    </row>
    <row r="727" spans="1:256" s="7" customFormat="1" ht="16.5" customHeight="1">
      <c r="A727" s="27" t="s">
        <v>621</v>
      </c>
      <c r="B727" s="121" t="s">
        <v>258</v>
      </c>
      <c r="C727" s="122" t="s">
        <v>435</v>
      </c>
      <c r="D727" s="169" t="s">
        <v>459</v>
      </c>
      <c r="E727" s="126"/>
      <c r="F727" s="164">
        <v>12</v>
      </c>
      <c r="G727" s="92">
        <v>15</v>
      </c>
      <c r="H727" s="91"/>
      <c r="I727" s="108">
        <f t="shared" si="36"/>
        <v>0</v>
      </c>
      <c r="J727" s="93"/>
      <c r="K727" s="110" t="s">
        <v>716</v>
      </c>
      <c r="L727" s="131" t="s">
        <v>714</v>
      </c>
      <c r="M727" s="18" t="s">
        <v>624</v>
      </c>
      <c r="N727" s="36">
        <v>4</v>
      </c>
      <c r="O727" s="43">
        <v>1.5</v>
      </c>
      <c r="P727" s="43">
        <f t="shared" si="34"/>
        <v>0</v>
      </c>
      <c r="R727" s="24">
        <v>200</v>
      </c>
      <c r="U727" s="7">
        <f t="shared" si="35"/>
        <v>0</v>
      </c>
      <c r="IV727" s="190"/>
    </row>
    <row r="728" spans="1:256" s="7" customFormat="1" ht="16.5" customHeight="1">
      <c r="A728" s="27" t="s">
        <v>621</v>
      </c>
      <c r="B728" s="121" t="s">
        <v>259</v>
      </c>
      <c r="C728" s="122" t="s">
        <v>435</v>
      </c>
      <c r="D728" s="169" t="s">
        <v>459</v>
      </c>
      <c r="E728" s="126"/>
      <c r="F728" s="164">
        <v>12</v>
      </c>
      <c r="G728" s="92">
        <v>15</v>
      </c>
      <c r="H728" s="91"/>
      <c r="I728" s="108">
        <f t="shared" si="36"/>
        <v>0</v>
      </c>
      <c r="J728" s="93"/>
      <c r="K728" s="110" t="s">
        <v>716</v>
      </c>
      <c r="L728" s="131" t="s">
        <v>714</v>
      </c>
      <c r="M728" s="18" t="s">
        <v>624</v>
      </c>
      <c r="N728" s="36">
        <v>4</v>
      </c>
      <c r="O728" s="43">
        <v>1.5</v>
      </c>
      <c r="P728" s="43">
        <f t="shared" si="34"/>
        <v>0</v>
      </c>
      <c r="R728" s="24">
        <v>200</v>
      </c>
      <c r="U728" s="7">
        <f t="shared" si="35"/>
        <v>0</v>
      </c>
      <c r="IV728" s="190"/>
    </row>
    <row r="729" spans="1:256" s="7" customFormat="1" ht="16.5" customHeight="1">
      <c r="A729" s="27" t="s">
        <v>621</v>
      </c>
      <c r="B729" s="121" t="s">
        <v>260</v>
      </c>
      <c r="C729" s="126" t="s">
        <v>435</v>
      </c>
      <c r="D729" s="122" t="s">
        <v>459</v>
      </c>
      <c r="E729" s="126"/>
      <c r="F729" s="164">
        <v>8.5</v>
      </c>
      <c r="G729" s="92">
        <v>11</v>
      </c>
      <c r="H729" s="91"/>
      <c r="I729" s="108">
        <f t="shared" si="36"/>
        <v>0</v>
      </c>
      <c r="J729" s="93"/>
      <c r="K729" s="110" t="s">
        <v>716</v>
      </c>
      <c r="L729" s="131" t="s">
        <v>714</v>
      </c>
      <c r="M729" s="18" t="s">
        <v>624</v>
      </c>
      <c r="N729" s="36">
        <v>4</v>
      </c>
      <c r="O729" s="43">
        <v>1.5</v>
      </c>
      <c r="P729" s="43">
        <f t="shared" si="34"/>
        <v>0</v>
      </c>
      <c r="R729" s="24">
        <v>200</v>
      </c>
      <c r="U729" s="7">
        <f t="shared" si="35"/>
        <v>0</v>
      </c>
      <c r="IV729" s="190"/>
    </row>
    <row r="730" spans="1:256" s="7" customFormat="1" ht="16.5" customHeight="1">
      <c r="A730" s="27" t="s">
        <v>621</v>
      </c>
      <c r="B730" s="121" t="s">
        <v>261</v>
      </c>
      <c r="C730" s="126" t="s">
        <v>393</v>
      </c>
      <c r="D730" s="122" t="s">
        <v>413</v>
      </c>
      <c r="E730" s="126"/>
      <c r="F730" s="164">
        <v>8.5</v>
      </c>
      <c r="G730" s="92">
        <v>11</v>
      </c>
      <c r="H730" s="91"/>
      <c r="I730" s="108">
        <f t="shared" si="36"/>
        <v>0</v>
      </c>
      <c r="J730" s="93"/>
      <c r="K730" s="112"/>
      <c r="L730" s="6"/>
      <c r="N730" s="36">
        <v>4</v>
      </c>
      <c r="O730" s="43">
        <v>1.5</v>
      </c>
      <c r="P730" s="43">
        <f t="shared" si="34"/>
        <v>0</v>
      </c>
      <c r="R730" s="24">
        <v>200</v>
      </c>
      <c r="U730" s="7">
        <f t="shared" si="35"/>
        <v>0</v>
      </c>
      <c r="IV730" s="190"/>
    </row>
    <row r="731" spans="1:256" s="7" customFormat="1" ht="16.5" customHeight="1">
      <c r="A731" s="27" t="s">
        <v>621</v>
      </c>
      <c r="B731" s="121" t="s">
        <v>261</v>
      </c>
      <c r="C731" s="122" t="s">
        <v>406</v>
      </c>
      <c r="D731" s="122" t="s">
        <v>395</v>
      </c>
      <c r="E731" s="122"/>
      <c r="F731" s="164">
        <v>15</v>
      </c>
      <c r="G731" s="92">
        <v>19</v>
      </c>
      <c r="H731" s="91"/>
      <c r="I731" s="108">
        <f t="shared" si="36"/>
        <v>0</v>
      </c>
      <c r="J731" s="93"/>
      <c r="K731" s="112"/>
      <c r="L731" s="132"/>
      <c r="M731" s="8"/>
      <c r="N731" s="36">
        <v>4</v>
      </c>
      <c r="O731" s="43">
        <v>3</v>
      </c>
      <c r="P731" s="43">
        <f t="shared" si="34"/>
        <v>0</v>
      </c>
      <c r="R731" s="24">
        <v>85</v>
      </c>
      <c r="U731" s="7">
        <f t="shared" si="35"/>
        <v>0</v>
      </c>
      <c r="IV731" s="190"/>
    </row>
    <row r="732" spans="1:256" s="7" customFormat="1" ht="16.5" customHeight="1">
      <c r="A732" s="27" t="s">
        <v>621</v>
      </c>
      <c r="B732" s="121" t="s">
        <v>261</v>
      </c>
      <c r="C732" s="122" t="s">
        <v>452</v>
      </c>
      <c r="D732" s="122" t="s">
        <v>412</v>
      </c>
      <c r="E732" s="122"/>
      <c r="F732" s="164">
        <v>27</v>
      </c>
      <c r="G732" s="92">
        <v>34</v>
      </c>
      <c r="H732" s="91"/>
      <c r="I732" s="108">
        <f t="shared" si="36"/>
        <v>0</v>
      </c>
      <c r="J732" s="93"/>
      <c r="K732" s="112"/>
      <c r="L732" s="6"/>
      <c r="N732" s="36"/>
      <c r="O732" s="43">
        <v>11</v>
      </c>
      <c r="P732" s="43">
        <f t="shared" si="34"/>
        <v>0</v>
      </c>
      <c r="R732" s="24">
        <v>25</v>
      </c>
      <c r="U732" s="7">
        <f t="shared" si="35"/>
        <v>0</v>
      </c>
      <c r="IV732" s="190"/>
    </row>
    <row r="733" spans="1:256" s="7" customFormat="1" ht="16.5" customHeight="1">
      <c r="A733" s="27" t="s">
        <v>621</v>
      </c>
      <c r="B733" s="121" t="s">
        <v>262</v>
      </c>
      <c r="C733" s="126" t="s">
        <v>435</v>
      </c>
      <c r="D733" s="122" t="s">
        <v>459</v>
      </c>
      <c r="E733" s="126"/>
      <c r="F733" s="164">
        <v>8.5</v>
      </c>
      <c r="G733" s="92">
        <v>11</v>
      </c>
      <c r="H733" s="91"/>
      <c r="I733" s="108">
        <f t="shared" si="36"/>
        <v>0</v>
      </c>
      <c r="J733" s="93"/>
      <c r="K733" s="110" t="s">
        <v>716</v>
      </c>
      <c r="L733" s="131" t="s">
        <v>714</v>
      </c>
      <c r="M733" s="18" t="s">
        <v>624</v>
      </c>
      <c r="N733" s="36">
        <v>4</v>
      </c>
      <c r="O733" s="43">
        <v>1.5</v>
      </c>
      <c r="P733" s="43">
        <f t="shared" si="34"/>
        <v>0</v>
      </c>
      <c r="R733" s="24">
        <v>200</v>
      </c>
      <c r="U733" s="7">
        <f t="shared" si="35"/>
        <v>0</v>
      </c>
      <c r="IV733" s="190"/>
    </row>
    <row r="734" spans="1:256" s="7" customFormat="1" ht="16.5" customHeight="1">
      <c r="A734" s="27" t="s">
        <v>621</v>
      </c>
      <c r="B734" s="121" t="s">
        <v>263</v>
      </c>
      <c r="C734" s="126" t="s">
        <v>435</v>
      </c>
      <c r="D734" s="122" t="s">
        <v>459</v>
      </c>
      <c r="E734" s="122"/>
      <c r="F734" s="164">
        <v>12</v>
      </c>
      <c r="G734" s="92">
        <v>15</v>
      </c>
      <c r="H734" s="91"/>
      <c r="I734" s="108">
        <f t="shared" si="36"/>
        <v>0</v>
      </c>
      <c r="J734" s="93"/>
      <c r="K734" s="110" t="s">
        <v>716</v>
      </c>
      <c r="L734" s="131" t="s">
        <v>714</v>
      </c>
      <c r="M734" s="18" t="s">
        <v>624</v>
      </c>
      <c r="N734" s="36" t="s">
        <v>399</v>
      </c>
      <c r="O734" s="43">
        <v>1.5</v>
      </c>
      <c r="P734" s="43">
        <f t="shared" si="34"/>
        <v>0</v>
      </c>
      <c r="R734" s="24">
        <v>200</v>
      </c>
      <c r="U734" s="7">
        <f t="shared" si="35"/>
        <v>0</v>
      </c>
      <c r="IV734" s="190"/>
    </row>
    <row r="735" spans="1:256" s="7" customFormat="1" ht="16.5" customHeight="1">
      <c r="A735" s="27" t="s">
        <v>621</v>
      </c>
      <c r="B735" s="121" t="s">
        <v>263</v>
      </c>
      <c r="C735" s="122" t="s">
        <v>469</v>
      </c>
      <c r="D735" s="122" t="s">
        <v>481</v>
      </c>
      <c r="E735" s="122" t="s">
        <v>481</v>
      </c>
      <c r="F735" s="164">
        <v>20</v>
      </c>
      <c r="G735" s="92">
        <v>25</v>
      </c>
      <c r="H735" s="91"/>
      <c r="I735" s="108">
        <f t="shared" si="36"/>
        <v>0</v>
      </c>
      <c r="J735" s="93"/>
      <c r="K735" s="110" t="s">
        <v>716</v>
      </c>
      <c r="L735" s="131" t="s">
        <v>714</v>
      </c>
      <c r="M735" s="18" t="s">
        <v>624</v>
      </c>
      <c r="N735" s="36" t="s">
        <v>399</v>
      </c>
      <c r="O735" s="43">
        <v>3</v>
      </c>
      <c r="P735" s="43">
        <f t="shared" si="34"/>
        <v>0</v>
      </c>
      <c r="R735" s="24">
        <v>85</v>
      </c>
      <c r="U735" s="7">
        <f t="shared" si="35"/>
        <v>0</v>
      </c>
      <c r="IV735" s="190"/>
    </row>
    <row r="736" spans="1:256" s="7" customFormat="1" ht="16.5" customHeight="1">
      <c r="A736" s="27" t="s">
        <v>621</v>
      </c>
      <c r="B736" s="121" t="s">
        <v>264</v>
      </c>
      <c r="C736" s="122" t="s">
        <v>435</v>
      </c>
      <c r="D736" s="122" t="s">
        <v>572</v>
      </c>
      <c r="E736" s="122"/>
      <c r="F736" s="164">
        <v>12</v>
      </c>
      <c r="G736" s="92">
        <v>15</v>
      </c>
      <c r="H736" s="91"/>
      <c r="I736" s="108">
        <f t="shared" si="36"/>
        <v>0</v>
      </c>
      <c r="J736" s="93"/>
      <c r="K736" s="110" t="s">
        <v>716</v>
      </c>
      <c r="L736" s="131" t="s">
        <v>714</v>
      </c>
      <c r="M736" s="18" t="s">
        <v>624</v>
      </c>
      <c r="N736" s="36" t="s">
        <v>399</v>
      </c>
      <c r="O736" s="43">
        <v>1.5</v>
      </c>
      <c r="P736" s="43">
        <f t="shared" si="34"/>
        <v>0</v>
      </c>
      <c r="R736" s="24">
        <v>200</v>
      </c>
      <c r="U736" s="7">
        <f t="shared" si="35"/>
        <v>0</v>
      </c>
      <c r="IV736" s="190"/>
    </row>
    <row r="737" spans="1:256" s="7" customFormat="1" ht="16.5" customHeight="1">
      <c r="A737" s="27" t="s">
        <v>621</v>
      </c>
      <c r="B737" s="121" t="s">
        <v>264</v>
      </c>
      <c r="C737" s="122" t="s">
        <v>452</v>
      </c>
      <c r="D737" s="122" t="s">
        <v>462</v>
      </c>
      <c r="E737" s="122" t="s">
        <v>395</v>
      </c>
      <c r="F737" s="164">
        <v>38</v>
      </c>
      <c r="G737" s="92">
        <v>49</v>
      </c>
      <c r="H737" s="91"/>
      <c r="I737" s="108">
        <f t="shared" si="36"/>
        <v>0</v>
      </c>
      <c r="J737" s="93"/>
      <c r="K737" s="112"/>
      <c r="L737" s="6"/>
      <c r="N737" s="36"/>
      <c r="O737" s="43">
        <v>11</v>
      </c>
      <c r="P737" s="43">
        <f t="shared" si="34"/>
        <v>0</v>
      </c>
      <c r="R737" s="24">
        <v>25</v>
      </c>
      <c r="U737" s="7">
        <f t="shared" si="35"/>
        <v>0</v>
      </c>
      <c r="IV737" s="190"/>
    </row>
    <row r="738" spans="1:256" s="7" customFormat="1" ht="16.5" customHeight="1">
      <c r="A738" s="27" t="s">
        <v>621</v>
      </c>
      <c r="B738" s="121" t="s">
        <v>265</v>
      </c>
      <c r="C738" s="126" t="s">
        <v>435</v>
      </c>
      <c r="D738" s="126" t="s">
        <v>459</v>
      </c>
      <c r="E738" s="126"/>
      <c r="F738" s="164">
        <v>9.8000000000000007</v>
      </c>
      <c r="G738" s="92">
        <v>12.5</v>
      </c>
      <c r="H738" s="91"/>
      <c r="I738" s="108">
        <f t="shared" si="36"/>
        <v>0</v>
      </c>
      <c r="J738" s="93"/>
      <c r="K738" s="110" t="s">
        <v>716</v>
      </c>
      <c r="L738" s="131" t="s">
        <v>714</v>
      </c>
      <c r="M738" s="18" t="s">
        <v>624</v>
      </c>
      <c r="N738" s="36"/>
      <c r="O738" s="43">
        <v>1.5</v>
      </c>
      <c r="P738" s="43">
        <f t="shared" si="34"/>
        <v>0</v>
      </c>
      <c r="R738" s="24">
        <v>200</v>
      </c>
      <c r="U738" s="7">
        <f t="shared" si="35"/>
        <v>0</v>
      </c>
      <c r="IV738" s="190"/>
    </row>
    <row r="739" spans="1:256" s="7" customFormat="1" ht="16.5" customHeight="1">
      <c r="A739" s="27" t="s">
        <v>621</v>
      </c>
      <c r="B739" s="121" t="s">
        <v>265</v>
      </c>
      <c r="C739" s="122" t="s">
        <v>469</v>
      </c>
      <c r="D739" s="122" t="s">
        <v>459</v>
      </c>
      <c r="E739" s="122"/>
      <c r="F739" s="164">
        <v>16</v>
      </c>
      <c r="G739" s="92">
        <v>20</v>
      </c>
      <c r="H739" s="91"/>
      <c r="I739" s="108">
        <f t="shared" si="36"/>
        <v>0</v>
      </c>
      <c r="J739" s="93"/>
      <c r="K739" s="110" t="s">
        <v>716</v>
      </c>
      <c r="L739" s="131" t="s">
        <v>714</v>
      </c>
      <c r="M739" s="18" t="s">
        <v>624</v>
      </c>
      <c r="N739" s="36">
        <v>6</v>
      </c>
      <c r="O739" s="43">
        <v>3</v>
      </c>
      <c r="P739" s="43">
        <f t="shared" si="34"/>
        <v>0</v>
      </c>
      <c r="R739" s="24">
        <v>85</v>
      </c>
      <c r="U739" s="7">
        <f t="shared" si="35"/>
        <v>0</v>
      </c>
      <c r="IV739" s="190"/>
    </row>
    <row r="740" spans="1:256" s="7" customFormat="1" ht="16.5" customHeight="1">
      <c r="A740" s="27" t="s">
        <v>621</v>
      </c>
      <c r="B740" s="121" t="s">
        <v>266</v>
      </c>
      <c r="C740" s="126" t="s">
        <v>406</v>
      </c>
      <c r="D740" s="122" t="s">
        <v>402</v>
      </c>
      <c r="E740" s="122"/>
      <c r="F740" s="164">
        <v>12</v>
      </c>
      <c r="G740" s="92">
        <v>15</v>
      </c>
      <c r="H740" s="91"/>
      <c r="I740" s="108">
        <f t="shared" si="36"/>
        <v>0</v>
      </c>
      <c r="J740" s="93"/>
      <c r="K740" s="112"/>
      <c r="L740" s="6"/>
      <c r="N740" s="36" t="s">
        <v>403</v>
      </c>
      <c r="O740" s="43">
        <v>3</v>
      </c>
      <c r="P740" s="43">
        <f t="shared" si="34"/>
        <v>0</v>
      </c>
      <c r="R740" s="24">
        <v>85</v>
      </c>
      <c r="U740" s="7">
        <f t="shared" si="35"/>
        <v>0</v>
      </c>
      <c r="IV740" s="190"/>
    </row>
    <row r="741" spans="1:256" s="7" customFormat="1" ht="16.5" customHeight="1">
      <c r="A741" s="27" t="s">
        <v>621</v>
      </c>
      <c r="B741" s="121" t="s">
        <v>266</v>
      </c>
      <c r="C741" s="126" t="s">
        <v>528</v>
      </c>
      <c r="D741" s="122" t="s">
        <v>147</v>
      </c>
      <c r="E741" s="126"/>
      <c r="F741" s="164">
        <v>44</v>
      </c>
      <c r="G741" s="92">
        <v>55</v>
      </c>
      <c r="H741" s="91"/>
      <c r="I741" s="108">
        <f t="shared" si="36"/>
        <v>0</v>
      </c>
      <c r="J741" s="93"/>
      <c r="K741" s="112"/>
      <c r="L741" s="6"/>
      <c r="N741" s="36" t="s">
        <v>403</v>
      </c>
      <c r="O741" s="43">
        <v>2.5</v>
      </c>
      <c r="P741" s="43">
        <f t="shared" si="34"/>
        <v>0</v>
      </c>
      <c r="R741" s="24">
        <v>80</v>
      </c>
      <c r="U741" s="7">
        <f t="shared" si="35"/>
        <v>0</v>
      </c>
      <c r="IV741" s="190"/>
    </row>
    <row r="742" spans="1:256" s="7" customFormat="1" ht="16.5" customHeight="1">
      <c r="A742" s="27" t="s">
        <v>621</v>
      </c>
      <c r="B742" s="121" t="s">
        <v>268</v>
      </c>
      <c r="C742" s="122" t="s">
        <v>406</v>
      </c>
      <c r="D742" s="122" t="s">
        <v>418</v>
      </c>
      <c r="E742" s="122"/>
      <c r="F742" s="164">
        <v>12</v>
      </c>
      <c r="G742" s="92">
        <v>15</v>
      </c>
      <c r="H742" s="91"/>
      <c r="I742" s="108">
        <f t="shared" si="36"/>
        <v>0</v>
      </c>
      <c r="J742" s="93"/>
      <c r="K742" s="112"/>
      <c r="L742" s="6"/>
      <c r="N742" s="36" t="s">
        <v>399</v>
      </c>
      <c r="O742" s="43">
        <v>3</v>
      </c>
      <c r="P742" s="43">
        <f t="shared" si="34"/>
        <v>0</v>
      </c>
      <c r="R742" s="24">
        <v>85</v>
      </c>
      <c r="U742" s="7">
        <f t="shared" si="35"/>
        <v>0</v>
      </c>
      <c r="IV742" s="190"/>
    </row>
    <row r="743" spans="1:256" s="7" customFormat="1" ht="16.5" customHeight="1">
      <c r="A743" s="27" t="s">
        <v>621</v>
      </c>
      <c r="B743" s="121" t="s">
        <v>269</v>
      </c>
      <c r="C743" s="122" t="s">
        <v>393</v>
      </c>
      <c r="D743" s="122" t="s">
        <v>418</v>
      </c>
      <c r="E743" s="122"/>
      <c r="F743" s="164">
        <v>7.5</v>
      </c>
      <c r="G743" s="92">
        <v>9.8000000000000007</v>
      </c>
      <c r="H743" s="91"/>
      <c r="I743" s="108">
        <f t="shared" si="36"/>
        <v>0</v>
      </c>
      <c r="J743" s="93"/>
      <c r="K743" s="112"/>
      <c r="L743" s="6"/>
      <c r="N743" s="36" t="s">
        <v>399</v>
      </c>
      <c r="O743" s="43">
        <v>1.5</v>
      </c>
      <c r="P743" s="43">
        <f t="shared" si="34"/>
        <v>0</v>
      </c>
      <c r="R743" s="24">
        <v>200</v>
      </c>
      <c r="U743" s="7">
        <f t="shared" si="35"/>
        <v>0</v>
      </c>
      <c r="IV743" s="190"/>
    </row>
    <row r="744" spans="1:256" s="7" customFormat="1" ht="16.5" customHeight="1">
      <c r="A744" s="27" t="s">
        <v>621</v>
      </c>
      <c r="B744" s="121" t="s">
        <v>269</v>
      </c>
      <c r="C744" s="122" t="s">
        <v>469</v>
      </c>
      <c r="D744" s="122" t="s">
        <v>322</v>
      </c>
      <c r="E744" s="122"/>
      <c r="F744" s="164">
        <v>12</v>
      </c>
      <c r="G744" s="92">
        <v>15</v>
      </c>
      <c r="H744" s="91"/>
      <c r="I744" s="108">
        <f t="shared" si="36"/>
        <v>0</v>
      </c>
      <c r="J744" s="93"/>
      <c r="K744" s="110" t="s">
        <v>716</v>
      </c>
      <c r="L744" s="131" t="s">
        <v>714</v>
      </c>
      <c r="M744" s="18" t="s">
        <v>624</v>
      </c>
      <c r="N744" s="36"/>
      <c r="O744" s="43">
        <v>3</v>
      </c>
      <c r="P744" s="43">
        <f t="shared" si="34"/>
        <v>0</v>
      </c>
      <c r="R744" s="24">
        <v>85</v>
      </c>
      <c r="U744" s="7">
        <f t="shared" si="35"/>
        <v>0</v>
      </c>
      <c r="IV744" s="190"/>
    </row>
    <row r="745" spans="1:256" s="7" customFormat="1" ht="16.5" customHeight="1">
      <c r="A745" s="27" t="s">
        <v>621</v>
      </c>
      <c r="B745" s="121" t="s">
        <v>270</v>
      </c>
      <c r="C745" s="122" t="s">
        <v>469</v>
      </c>
      <c r="D745" s="122" t="s">
        <v>417</v>
      </c>
      <c r="E745" s="122"/>
      <c r="F745" s="164">
        <v>12</v>
      </c>
      <c r="G745" s="92">
        <v>15</v>
      </c>
      <c r="H745" s="91"/>
      <c r="I745" s="108">
        <f t="shared" si="36"/>
        <v>0</v>
      </c>
      <c r="J745" s="93"/>
      <c r="K745" s="110" t="s">
        <v>716</v>
      </c>
      <c r="L745" s="131" t="s">
        <v>714</v>
      </c>
      <c r="M745" s="18" t="s">
        <v>624</v>
      </c>
      <c r="N745" s="36" t="s">
        <v>399</v>
      </c>
      <c r="O745" s="43">
        <v>3</v>
      </c>
      <c r="P745" s="43">
        <f t="shared" si="34"/>
        <v>0</v>
      </c>
      <c r="R745" s="24">
        <v>85</v>
      </c>
      <c r="U745" s="7">
        <f t="shared" si="35"/>
        <v>0</v>
      </c>
      <c r="IV745" s="190"/>
    </row>
    <row r="746" spans="1:256" s="7" customFormat="1" ht="16.5" customHeight="1">
      <c r="A746" s="27" t="s">
        <v>621</v>
      </c>
      <c r="B746" s="121" t="s">
        <v>270</v>
      </c>
      <c r="C746" s="122" t="s">
        <v>479</v>
      </c>
      <c r="D746" s="122" t="s">
        <v>481</v>
      </c>
      <c r="E746" s="122" t="s">
        <v>481</v>
      </c>
      <c r="F746" s="164">
        <v>27</v>
      </c>
      <c r="G746" s="92">
        <v>34</v>
      </c>
      <c r="H746" s="91"/>
      <c r="I746" s="108">
        <f t="shared" si="36"/>
        <v>0</v>
      </c>
      <c r="J746" s="93"/>
      <c r="K746" s="110" t="s">
        <v>716</v>
      </c>
      <c r="L746" s="131" t="s">
        <v>714</v>
      </c>
      <c r="M746" s="18" t="s">
        <v>624</v>
      </c>
      <c r="N746" s="36" t="s">
        <v>399</v>
      </c>
      <c r="O746" s="43">
        <v>11</v>
      </c>
      <c r="P746" s="43">
        <f t="shared" si="34"/>
        <v>0</v>
      </c>
      <c r="R746" s="24">
        <v>25</v>
      </c>
      <c r="U746" s="7">
        <f t="shared" si="35"/>
        <v>0</v>
      </c>
      <c r="IV746" s="190"/>
    </row>
    <row r="747" spans="1:256" s="7" customFormat="1" ht="16.5" customHeight="1">
      <c r="A747" s="27" t="s">
        <v>579</v>
      </c>
      <c r="B747" s="121" t="s">
        <v>271</v>
      </c>
      <c r="C747" s="122" t="s">
        <v>393</v>
      </c>
      <c r="D747" s="122" t="s">
        <v>418</v>
      </c>
      <c r="E747" s="122"/>
      <c r="F747" s="164">
        <v>9.8000000000000007</v>
      </c>
      <c r="G747" s="92">
        <v>12.5</v>
      </c>
      <c r="H747" s="91"/>
      <c r="I747" s="108">
        <f t="shared" si="36"/>
        <v>0</v>
      </c>
      <c r="J747" s="93"/>
      <c r="K747" s="112"/>
      <c r="L747" s="6"/>
      <c r="N747" s="36" t="s">
        <v>399</v>
      </c>
      <c r="O747" s="43">
        <v>1.5</v>
      </c>
      <c r="P747" s="43">
        <f t="shared" si="34"/>
        <v>0</v>
      </c>
      <c r="R747" s="24">
        <v>200</v>
      </c>
      <c r="U747" s="7">
        <f t="shared" si="35"/>
        <v>0</v>
      </c>
      <c r="IV747" s="190"/>
    </row>
    <row r="748" spans="1:256" s="7" customFormat="1" ht="16.5" customHeight="1">
      <c r="A748" s="27" t="s">
        <v>621</v>
      </c>
      <c r="B748" s="121" t="s">
        <v>271</v>
      </c>
      <c r="C748" s="122" t="s">
        <v>469</v>
      </c>
      <c r="D748" s="122" t="s">
        <v>481</v>
      </c>
      <c r="E748" s="122" t="s">
        <v>413</v>
      </c>
      <c r="F748" s="164">
        <v>16</v>
      </c>
      <c r="G748" s="92">
        <v>20</v>
      </c>
      <c r="H748" s="91"/>
      <c r="I748" s="108">
        <f t="shared" si="36"/>
        <v>0</v>
      </c>
      <c r="J748" s="93"/>
      <c r="K748" s="110" t="s">
        <v>716</v>
      </c>
      <c r="L748" s="131" t="s">
        <v>714</v>
      </c>
      <c r="M748" s="18" t="s">
        <v>624</v>
      </c>
      <c r="N748" s="36" t="s">
        <v>399</v>
      </c>
      <c r="O748" s="43">
        <v>3</v>
      </c>
      <c r="P748" s="43">
        <f t="shared" si="34"/>
        <v>0</v>
      </c>
      <c r="R748" s="24">
        <v>85</v>
      </c>
      <c r="U748" s="7">
        <f t="shared" si="35"/>
        <v>0</v>
      </c>
      <c r="IV748" s="190"/>
    </row>
    <row r="749" spans="1:256" s="7" customFormat="1" ht="16.5" customHeight="1">
      <c r="A749" s="27" t="s">
        <v>579</v>
      </c>
      <c r="B749" s="121" t="s">
        <v>271</v>
      </c>
      <c r="C749" s="122" t="s">
        <v>452</v>
      </c>
      <c r="D749" s="122">
        <v>30</v>
      </c>
      <c r="E749" s="122" t="s">
        <v>143</v>
      </c>
      <c r="F749" s="164">
        <v>34</v>
      </c>
      <c r="G749" s="92">
        <v>43</v>
      </c>
      <c r="H749" s="91"/>
      <c r="I749" s="108">
        <f t="shared" si="36"/>
        <v>0</v>
      </c>
      <c r="J749" s="93"/>
      <c r="K749" s="112"/>
      <c r="L749" s="6"/>
      <c r="N749" s="36" t="s">
        <v>399</v>
      </c>
      <c r="O749" s="43">
        <v>11</v>
      </c>
      <c r="P749" s="43">
        <f t="shared" si="34"/>
        <v>0</v>
      </c>
      <c r="R749" s="24">
        <v>25</v>
      </c>
      <c r="U749" s="7">
        <f t="shared" si="35"/>
        <v>0</v>
      </c>
      <c r="IV749" s="190"/>
    </row>
    <row r="750" spans="1:256" s="7" customFormat="1" ht="16.5" customHeight="1">
      <c r="A750" s="27" t="s">
        <v>579</v>
      </c>
      <c r="B750" s="121" t="s">
        <v>272</v>
      </c>
      <c r="C750" s="122" t="s">
        <v>469</v>
      </c>
      <c r="D750" s="122" t="s">
        <v>445</v>
      </c>
      <c r="E750" s="122" t="s">
        <v>558</v>
      </c>
      <c r="F750" s="164">
        <v>16</v>
      </c>
      <c r="G750" s="92">
        <v>20</v>
      </c>
      <c r="H750" s="91"/>
      <c r="I750" s="108">
        <f t="shared" si="36"/>
        <v>0</v>
      </c>
      <c r="J750" s="93"/>
      <c r="K750" s="110" t="s">
        <v>716</v>
      </c>
      <c r="L750" s="131" t="s">
        <v>714</v>
      </c>
      <c r="M750" s="18" t="s">
        <v>624</v>
      </c>
      <c r="N750" s="36" t="s">
        <v>399</v>
      </c>
      <c r="O750" s="43">
        <v>3</v>
      </c>
      <c r="P750" s="43">
        <f t="shared" si="34"/>
        <v>0</v>
      </c>
      <c r="R750" s="24">
        <v>85</v>
      </c>
      <c r="U750" s="7">
        <f t="shared" si="35"/>
        <v>0</v>
      </c>
      <c r="IV750" s="190"/>
    </row>
    <row r="751" spans="1:256" s="7" customFormat="1" ht="16.5" customHeight="1">
      <c r="A751" s="27" t="s">
        <v>579</v>
      </c>
      <c r="B751" s="121" t="s">
        <v>273</v>
      </c>
      <c r="C751" s="122" t="s">
        <v>393</v>
      </c>
      <c r="D751" s="122" t="s">
        <v>589</v>
      </c>
      <c r="E751" s="126"/>
      <c r="F751" s="164">
        <v>9.8000000000000007</v>
      </c>
      <c r="G751" s="92">
        <v>12.5</v>
      </c>
      <c r="H751" s="91"/>
      <c r="I751" s="108">
        <f t="shared" si="36"/>
        <v>0</v>
      </c>
      <c r="J751" s="93"/>
      <c r="K751" s="112"/>
      <c r="L751" s="6"/>
      <c r="N751" s="36" t="s">
        <v>399</v>
      </c>
      <c r="O751" s="43">
        <v>1.5</v>
      </c>
      <c r="P751" s="43">
        <f t="shared" si="34"/>
        <v>0</v>
      </c>
      <c r="R751" s="24">
        <v>200</v>
      </c>
      <c r="U751" s="7">
        <f t="shared" si="35"/>
        <v>0</v>
      </c>
      <c r="IV751" s="190"/>
    </row>
    <row r="752" spans="1:256" s="7" customFormat="1" ht="16.5" customHeight="1">
      <c r="A752" s="27" t="s">
        <v>579</v>
      </c>
      <c r="B752" s="121" t="s">
        <v>273</v>
      </c>
      <c r="C752" s="122" t="s">
        <v>406</v>
      </c>
      <c r="D752" s="122" t="s">
        <v>522</v>
      </c>
      <c r="E752" s="122"/>
      <c r="F752" s="164">
        <v>16</v>
      </c>
      <c r="G752" s="92">
        <v>20</v>
      </c>
      <c r="H752" s="91"/>
      <c r="I752" s="108">
        <f t="shared" si="36"/>
        <v>0</v>
      </c>
      <c r="J752" s="93"/>
      <c r="K752" s="112"/>
      <c r="L752" s="132"/>
      <c r="M752" s="8"/>
      <c r="N752" s="36" t="s">
        <v>399</v>
      </c>
      <c r="O752" s="43">
        <v>3</v>
      </c>
      <c r="P752" s="43">
        <f t="shared" si="34"/>
        <v>0</v>
      </c>
      <c r="R752" s="24">
        <v>85</v>
      </c>
      <c r="U752" s="7">
        <f t="shared" si="35"/>
        <v>0</v>
      </c>
      <c r="IV752" s="190"/>
    </row>
    <row r="753" spans="1:256" s="7" customFormat="1" ht="16.5" customHeight="1">
      <c r="A753" s="27" t="s">
        <v>579</v>
      </c>
      <c r="B753" s="121" t="s">
        <v>273</v>
      </c>
      <c r="C753" s="122" t="s">
        <v>452</v>
      </c>
      <c r="D753" s="122">
        <v>40</v>
      </c>
      <c r="E753" s="122" t="s">
        <v>462</v>
      </c>
      <c r="F753" s="164">
        <v>34</v>
      </c>
      <c r="G753" s="92">
        <v>43</v>
      </c>
      <c r="H753" s="91"/>
      <c r="I753" s="108">
        <f t="shared" si="36"/>
        <v>0</v>
      </c>
      <c r="J753" s="93"/>
      <c r="K753" s="112"/>
      <c r="L753" s="6"/>
      <c r="N753" s="36" t="s">
        <v>399</v>
      </c>
      <c r="O753" s="43">
        <v>11</v>
      </c>
      <c r="P753" s="43">
        <f t="shared" si="34"/>
        <v>0</v>
      </c>
      <c r="R753" s="24">
        <v>25</v>
      </c>
      <c r="U753" s="7">
        <f t="shared" si="35"/>
        <v>0</v>
      </c>
      <c r="IV753" s="190"/>
    </row>
    <row r="754" spans="1:256" s="7" customFormat="1" ht="16.5" customHeight="1">
      <c r="A754" s="27" t="s">
        <v>584</v>
      </c>
      <c r="B754" s="121" t="s">
        <v>274</v>
      </c>
      <c r="C754" s="122" t="s">
        <v>409</v>
      </c>
      <c r="D754" s="122" t="s">
        <v>205</v>
      </c>
      <c r="E754" s="126"/>
      <c r="F754" s="164">
        <v>44</v>
      </c>
      <c r="G754" s="92">
        <v>55</v>
      </c>
      <c r="H754" s="91"/>
      <c r="I754" s="108">
        <f t="shared" si="36"/>
        <v>0</v>
      </c>
      <c r="J754" s="93"/>
      <c r="K754" s="112"/>
      <c r="L754" s="6"/>
      <c r="N754" s="36"/>
      <c r="O754" s="43">
        <v>3.5</v>
      </c>
      <c r="P754" s="43">
        <f t="shared" si="34"/>
        <v>0</v>
      </c>
      <c r="R754" s="24">
        <v>50</v>
      </c>
      <c r="U754" s="7">
        <f t="shared" si="35"/>
        <v>0</v>
      </c>
      <c r="IV754" s="190"/>
    </row>
    <row r="755" spans="1:256" s="7" customFormat="1" ht="16.5" customHeight="1">
      <c r="A755" s="27" t="s">
        <v>579</v>
      </c>
      <c r="B755" s="121" t="s">
        <v>275</v>
      </c>
      <c r="C755" s="126" t="s">
        <v>560</v>
      </c>
      <c r="D755" s="122" t="s">
        <v>433</v>
      </c>
      <c r="E755" s="126"/>
      <c r="F755" s="164">
        <v>12</v>
      </c>
      <c r="G755" s="92">
        <v>15</v>
      </c>
      <c r="H755" s="91"/>
      <c r="I755" s="108">
        <f t="shared" si="36"/>
        <v>0</v>
      </c>
      <c r="J755" s="93"/>
      <c r="K755" s="112"/>
      <c r="L755" s="6"/>
      <c r="N755" s="36">
        <v>4</v>
      </c>
      <c r="O755" s="43">
        <v>1.5</v>
      </c>
      <c r="P755" s="43">
        <f t="shared" si="34"/>
        <v>0</v>
      </c>
      <c r="R755" s="24">
        <v>200</v>
      </c>
      <c r="U755" s="7">
        <f t="shared" si="35"/>
        <v>0</v>
      </c>
      <c r="IV755" s="190"/>
    </row>
    <row r="756" spans="1:256" s="7" customFormat="1" ht="16.5" customHeight="1">
      <c r="A756" s="27" t="s">
        <v>579</v>
      </c>
      <c r="B756" s="121" t="s">
        <v>275</v>
      </c>
      <c r="C756" s="122" t="s">
        <v>406</v>
      </c>
      <c r="D756" s="122" t="s">
        <v>481</v>
      </c>
      <c r="E756" s="122" t="s">
        <v>481</v>
      </c>
      <c r="F756" s="164">
        <v>21.5</v>
      </c>
      <c r="G756" s="92">
        <v>27</v>
      </c>
      <c r="H756" s="91"/>
      <c r="I756" s="108">
        <f t="shared" si="36"/>
        <v>0</v>
      </c>
      <c r="J756" s="93"/>
      <c r="K756" s="110" t="s">
        <v>716</v>
      </c>
      <c r="L756" s="131" t="s">
        <v>714</v>
      </c>
      <c r="M756" s="18" t="s">
        <v>624</v>
      </c>
      <c r="N756" s="36">
        <v>4</v>
      </c>
      <c r="O756" s="43">
        <v>3</v>
      </c>
      <c r="P756" s="43">
        <f t="shared" si="34"/>
        <v>0</v>
      </c>
      <c r="R756" s="24">
        <v>85</v>
      </c>
      <c r="U756" s="7">
        <f t="shared" si="35"/>
        <v>0</v>
      </c>
      <c r="IV756" s="190"/>
    </row>
    <row r="757" spans="1:256" s="7" customFormat="1" ht="16.5" customHeight="1">
      <c r="A757" s="27" t="s">
        <v>579</v>
      </c>
      <c r="B757" s="121" t="s">
        <v>275</v>
      </c>
      <c r="C757" s="122" t="s">
        <v>479</v>
      </c>
      <c r="D757" s="122" t="s">
        <v>478</v>
      </c>
      <c r="E757" s="122" t="s">
        <v>470</v>
      </c>
      <c r="F757" s="164">
        <v>36</v>
      </c>
      <c r="G757" s="92">
        <v>45</v>
      </c>
      <c r="H757" s="91"/>
      <c r="I757" s="108">
        <f t="shared" si="36"/>
        <v>0</v>
      </c>
      <c r="J757" s="93"/>
      <c r="K757" s="110" t="s">
        <v>716</v>
      </c>
      <c r="L757" s="131" t="s">
        <v>714</v>
      </c>
      <c r="M757" s="18" t="s">
        <v>624</v>
      </c>
      <c r="N757" s="36"/>
      <c r="O757" s="43">
        <v>11</v>
      </c>
      <c r="P757" s="43">
        <f t="shared" si="34"/>
        <v>0</v>
      </c>
      <c r="R757" s="24">
        <v>25</v>
      </c>
      <c r="U757" s="7">
        <f t="shared" si="35"/>
        <v>0</v>
      </c>
      <c r="IV757" s="190"/>
    </row>
    <row r="758" spans="1:256" s="7" customFormat="1" ht="16.5" customHeight="1">
      <c r="A758" s="27" t="s">
        <v>579</v>
      </c>
      <c r="B758" s="121" t="s">
        <v>275</v>
      </c>
      <c r="C758" s="126" t="s">
        <v>698</v>
      </c>
      <c r="D758" s="122" t="s">
        <v>443</v>
      </c>
      <c r="E758" s="126" t="s">
        <v>179</v>
      </c>
      <c r="F758" s="164">
        <v>52</v>
      </c>
      <c r="G758" s="92">
        <v>65</v>
      </c>
      <c r="H758" s="91"/>
      <c r="I758" s="108">
        <f t="shared" si="36"/>
        <v>0</v>
      </c>
      <c r="J758" s="93"/>
      <c r="K758" s="110" t="s">
        <v>716</v>
      </c>
      <c r="L758" s="131" t="s">
        <v>714</v>
      </c>
      <c r="M758" s="18" t="s">
        <v>624</v>
      </c>
      <c r="N758" s="36"/>
      <c r="O758" s="43">
        <v>18</v>
      </c>
      <c r="P758" s="43">
        <f t="shared" si="34"/>
        <v>0</v>
      </c>
      <c r="R758" s="24">
        <v>10</v>
      </c>
      <c r="U758" s="7">
        <f t="shared" si="35"/>
        <v>0</v>
      </c>
      <c r="IV758" s="190"/>
    </row>
    <row r="759" spans="1:256" s="7" customFormat="1" ht="16.5" customHeight="1">
      <c r="A759" s="27" t="s">
        <v>579</v>
      </c>
      <c r="B759" s="121" t="s">
        <v>276</v>
      </c>
      <c r="C759" s="122" t="s">
        <v>534</v>
      </c>
      <c r="D759" s="122" t="s">
        <v>481</v>
      </c>
      <c r="E759" s="126"/>
      <c r="F759" s="164">
        <v>32</v>
      </c>
      <c r="G759" s="92">
        <v>40</v>
      </c>
      <c r="H759" s="91"/>
      <c r="I759" s="108">
        <f t="shared" si="36"/>
        <v>0</v>
      </c>
      <c r="J759" s="93"/>
      <c r="K759" s="110" t="s">
        <v>716</v>
      </c>
      <c r="L759" s="131" t="s">
        <v>714</v>
      </c>
      <c r="M759" s="18" t="s">
        <v>624</v>
      </c>
      <c r="N759" s="36">
        <v>5</v>
      </c>
      <c r="O759" s="43">
        <v>3.5</v>
      </c>
      <c r="P759" s="43">
        <f t="shared" si="34"/>
        <v>0</v>
      </c>
      <c r="R759" s="24">
        <v>50</v>
      </c>
      <c r="U759" s="7">
        <f t="shared" si="35"/>
        <v>0</v>
      </c>
      <c r="IV759" s="190"/>
    </row>
    <row r="760" spans="1:256" s="7" customFormat="1" ht="16.5" customHeight="1">
      <c r="A760" s="27" t="s">
        <v>579</v>
      </c>
      <c r="B760" s="121" t="s">
        <v>277</v>
      </c>
      <c r="C760" s="122" t="s">
        <v>534</v>
      </c>
      <c r="D760" s="122" t="s">
        <v>707</v>
      </c>
      <c r="E760" s="122"/>
      <c r="F760" s="164">
        <v>32</v>
      </c>
      <c r="G760" s="92">
        <v>40</v>
      </c>
      <c r="H760" s="91"/>
      <c r="I760" s="108">
        <f t="shared" si="36"/>
        <v>0</v>
      </c>
      <c r="J760" s="93"/>
      <c r="K760" s="110" t="s">
        <v>716</v>
      </c>
      <c r="L760" s="131" t="s">
        <v>714</v>
      </c>
      <c r="M760" s="18" t="s">
        <v>624</v>
      </c>
      <c r="N760" s="36">
        <v>5</v>
      </c>
      <c r="O760" s="43">
        <v>3.5</v>
      </c>
      <c r="P760" s="43">
        <f t="shared" si="34"/>
        <v>0</v>
      </c>
      <c r="R760" s="24">
        <v>50</v>
      </c>
      <c r="U760" s="7">
        <f t="shared" si="35"/>
        <v>0</v>
      </c>
      <c r="IV760" s="190"/>
    </row>
    <row r="761" spans="1:256" s="7" customFormat="1" ht="16.5" customHeight="1">
      <c r="A761" s="27" t="s">
        <v>579</v>
      </c>
      <c r="B761" s="121" t="s">
        <v>283</v>
      </c>
      <c r="C761" s="122" t="s">
        <v>393</v>
      </c>
      <c r="D761" s="122" t="s">
        <v>521</v>
      </c>
      <c r="E761" s="126"/>
      <c r="F761" s="164">
        <v>12</v>
      </c>
      <c r="G761" s="92">
        <v>15</v>
      </c>
      <c r="H761" s="91"/>
      <c r="I761" s="108">
        <f t="shared" si="36"/>
        <v>0</v>
      </c>
      <c r="J761" s="93"/>
      <c r="K761" s="112"/>
      <c r="L761" s="6"/>
      <c r="N761" s="36" t="s">
        <v>403</v>
      </c>
      <c r="O761" s="43">
        <v>1.5</v>
      </c>
      <c r="P761" s="43">
        <f t="shared" si="34"/>
        <v>0</v>
      </c>
      <c r="R761" s="24">
        <v>200</v>
      </c>
      <c r="U761" s="7">
        <f t="shared" si="35"/>
        <v>0</v>
      </c>
      <c r="IV761" s="190"/>
    </row>
    <row r="762" spans="1:256" s="7" customFormat="1" ht="16.5" customHeight="1">
      <c r="A762" s="27" t="s">
        <v>579</v>
      </c>
      <c r="B762" s="103" t="s">
        <v>283</v>
      </c>
      <c r="C762" s="114" t="s">
        <v>406</v>
      </c>
      <c r="D762" s="114" t="s">
        <v>521</v>
      </c>
      <c r="E762" s="104"/>
      <c r="F762" s="105">
        <v>21.5</v>
      </c>
      <c r="G762" s="106">
        <v>27</v>
      </c>
      <c r="H762" s="107"/>
      <c r="I762" s="108">
        <f t="shared" si="36"/>
        <v>0</v>
      </c>
      <c r="J762" s="93"/>
      <c r="K762" s="127"/>
      <c r="L762" s="136"/>
      <c r="N762" s="36"/>
      <c r="O762" s="43">
        <v>3</v>
      </c>
      <c r="P762" s="43">
        <f t="shared" si="34"/>
        <v>0</v>
      </c>
      <c r="R762" s="24">
        <v>85</v>
      </c>
      <c r="U762" s="7">
        <f t="shared" si="35"/>
        <v>0</v>
      </c>
      <c r="IV762" s="190"/>
    </row>
    <row r="763" spans="1:256" s="7" customFormat="1" ht="16.5" customHeight="1" thickBot="1">
      <c r="A763" s="27" t="s">
        <v>579</v>
      </c>
      <c r="B763" s="95" t="s">
        <v>283</v>
      </c>
      <c r="C763" s="96" t="s">
        <v>479</v>
      </c>
      <c r="D763" s="119" t="s">
        <v>660</v>
      </c>
      <c r="E763" s="96"/>
      <c r="F763" s="97">
        <v>36</v>
      </c>
      <c r="G763" s="98">
        <v>45</v>
      </c>
      <c r="H763" s="99"/>
      <c r="I763" s="100">
        <f t="shared" si="36"/>
        <v>0</v>
      </c>
      <c r="J763" s="101"/>
      <c r="K763" s="128" t="s">
        <v>716</v>
      </c>
      <c r="L763" s="137" t="s">
        <v>714</v>
      </c>
      <c r="M763" s="18" t="s">
        <v>624</v>
      </c>
      <c r="N763" s="36"/>
      <c r="O763" s="43">
        <v>11</v>
      </c>
      <c r="P763" s="43">
        <f t="shared" si="34"/>
        <v>0</v>
      </c>
      <c r="R763" s="24">
        <v>25</v>
      </c>
      <c r="U763" s="7">
        <f t="shared" si="35"/>
        <v>0</v>
      </c>
      <c r="IV763" s="190"/>
    </row>
    <row r="764" spans="1:256" s="7" customFormat="1" ht="16.5" customHeight="1">
      <c r="A764" s="74" t="s">
        <v>439</v>
      </c>
      <c r="B764" s="103" t="s">
        <v>284</v>
      </c>
      <c r="C764" s="104" t="s">
        <v>285</v>
      </c>
      <c r="D764" s="104" t="s">
        <v>467</v>
      </c>
      <c r="E764" s="104"/>
      <c r="F764" s="105">
        <v>22.4</v>
      </c>
      <c r="G764" s="106">
        <v>28</v>
      </c>
      <c r="H764" s="107"/>
      <c r="I764" s="108">
        <f t="shared" si="36"/>
        <v>0</v>
      </c>
      <c r="J764" s="93"/>
      <c r="K764" s="112"/>
      <c r="L764" s="6"/>
      <c r="N764" s="36"/>
      <c r="O764" s="43">
        <v>1.5</v>
      </c>
      <c r="P764" s="43">
        <f t="shared" si="34"/>
        <v>0</v>
      </c>
      <c r="R764" s="24">
        <v>200</v>
      </c>
      <c r="U764" s="7">
        <f t="shared" si="35"/>
        <v>0</v>
      </c>
      <c r="IV764" s="190"/>
    </row>
    <row r="765" spans="1:256" s="7" customFormat="1" ht="16.5" customHeight="1">
      <c r="A765" s="27" t="s">
        <v>439</v>
      </c>
      <c r="B765" s="87" t="s">
        <v>286</v>
      </c>
      <c r="C765" s="88" t="s">
        <v>285</v>
      </c>
      <c r="D765" s="88" t="s">
        <v>467</v>
      </c>
      <c r="E765" s="88"/>
      <c r="F765" s="89">
        <v>22.4</v>
      </c>
      <c r="G765" s="90">
        <v>28</v>
      </c>
      <c r="H765" s="91"/>
      <c r="I765" s="108">
        <f t="shared" si="36"/>
        <v>0</v>
      </c>
      <c r="J765" s="93"/>
      <c r="K765" s="112"/>
      <c r="L765" s="6"/>
      <c r="N765" s="36"/>
      <c r="O765" s="43">
        <v>1.5</v>
      </c>
      <c r="P765" s="43">
        <f t="shared" si="34"/>
        <v>0</v>
      </c>
      <c r="R765" s="24">
        <v>200</v>
      </c>
      <c r="U765" s="7">
        <f t="shared" si="35"/>
        <v>0</v>
      </c>
      <c r="IV765" s="190"/>
    </row>
    <row r="766" spans="1:256" s="7" customFormat="1" ht="16.5" customHeight="1">
      <c r="A766" s="27" t="s">
        <v>439</v>
      </c>
      <c r="B766" s="87" t="s">
        <v>287</v>
      </c>
      <c r="C766" s="88" t="s">
        <v>285</v>
      </c>
      <c r="D766" s="88" t="s">
        <v>467</v>
      </c>
      <c r="E766" s="88"/>
      <c r="F766" s="89">
        <v>24</v>
      </c>
      <c r="G766" s="90">
        <v>30</v>
      </c>
      <c r="H766" s="91"/>
      <c r="I766" s="108">
        <f t="shared" si="36"/>
        <v>0</v>
      </c>
      <c r="J766" s="93"/>
      <c r="K766" s="112"/>
      <c r="L766" s="6"/>
      <c r="N766" s="36"/>
      <c r="O766" s="43">
        <v>1.5</v>
      </c>
      <c r="P766" s="43">
        <f t="shared" si="34"/>
        <v>0</v>
      </c>
      <c r="R766" s="24">
        <v>200</v>
      </c>
      <c r="U766" s="7">
        <f t="shared" si="35"/>
        <v>0</v>
      </c>
      <c r="IV766" s="190"/>
    </row>
    <row r="767" spans="1:256" s="7" customFormat="1" ht="16.5" customHeight="1">
      <c r="A767" s="27" t="s">
        <v>439</v>
      </c>
      <c r="B767" s="87" t="s">
        <v>288</v>
      </c>
      <c r="C767" s="88" t="s">
        <v>285</v>
      </c>
      <c r="D767" s="88" t="s">
        <v>661</v>
      </c>
      <c r="E767" s="88"/>
      <c r="F767" s="89">
        <v>17.600000000000001</v>
      </c>
      <c r="G767" s="90">
        <v>22</v>
      </c>
      <c r="H767" s="91"/>
      <c r="I767" s="108">
        <f t="shared" si="36"/>
        <v>0</v>
      </c>
      <c r="J767" s="93"/>
      <c r="K767" s="112"/>
      <c r="L767" s="6"/>
      <c r="N767" s="36">
        <v>4</v>
      </c>
      <c r="O767" s="43">
        <v>1.5</v>
      </c>
      <c r="P767" s="43">
        <f t="shared" si="34"/>
        <v>0</v>
      </c>
      <c r="R767" s="24">
        <v>200</v>
      </c>
      <c r="U767" s="7">
        <f t="shared" si="35"/>
        <v>0</v>
      </c>
      <c r="IV767" s="190"/>
    </row>
    <row r="768" spans="1:256" s="7" customFormat="1" ht="16.5" customHeight="1">
      <c r="A768" s="27" t="s">
        <v>439</v>
      </c>
      <c r="B768" s="87" t="s">
        <v>289</v>
      </c>
      <c r="C768" s="88" t="s">
        <v>285</v>
      </c>
      <c r="D768" s="88" t="s">
        <v>467</v>
      </c>
      <c r="E768" s="88"/>
      <c r="F768" s="89">
        <v>23.2</v>
      </c>
      <c r="G768" s="90">
        <v>29</v>
      </c>
      <c r="H768" s="91"/>
      <c r="I768" s="108">
        <f t="shared" si="36"/>
        <v>0</v>
      </c>
      <c r="J768" s="93"/>
      <c r="K768" s="112"/>
      <c r="L768" s="6"/>
      <c r="N768" s="36"/>
      <c r="O768" s="43">
        <v>1.5</v>
      </c>
      <c r="P768" s="43">
        <f t="shared" si="34"/>
        <v>0</v>
      </c>
      <c r="R768" s="24">
        <v>200</v>
      </c>
      <c r="U768" s="7">
        <f t="shared" si="35"/>
        <v>0</v>
      </c>
      <c r="IV768" s="190"/>
    </row>
    <row r="769" spans="1:256" s="7" customFormat="1" ht="16.5" customHeight="1">
      <c r="A769" s="27" t="s">
        <v>439</v>
      </c>
      <c r="B769" s="87" t="s">
        <v>289</v>
      </c>
      <c r="C769" s="88" t="s">
        <v>285</v>
      </c>
      <c r="D769" s="88" t="s">
        <v>467</v>
      </c>
      <c r="E769" s="88"/>
      <c r="F769" s="89">
        <v>24.8</v>
      </c>
      <c r="G769" s="90">
        <v>31</v>
      </c>
      <c r="H769" s="91"/>
      <c r="I769" s="108">
        <f t="shared" si="36"/>
        <v>0</v>
      </c>
      <c r="J769" s="93"/>
      <c r="K769" s="112"/>
      <c r="L769" s="6"/>
      <c r="N769" s="36"/>
      <c r="O769" s="43">
        <v>1.5</v>
      </c>
      <c r="P769" s="43">
        <f t="shared" si="34"/>
        <v>0</v>
      </c>
      <c r="R769" s="24">
        <v>200</v>
      </c>
      <c r="U769" s="7">
        <f t="shared" si="35"/>
        <v>0</v>
      </c>
      <c r="IV769" s="190"/>
    </row>
    <row r="770" spans="1:256" s="7" customFormat="1" ht="16.5" customHeight="1">
      <c r="A770" s="27" t="s">
        <v>439</v>
      </c>
      <c r="B770" s="87" t="s">
        <v>289</v>
      </c>
      <c r="C770" s="88" t="s">
        <v>285</v>
      </c>
      <c r="D770" s="88" t="s">
        <v>467</v>
      </c>
      <c r="E770" s="88"/>
      <c r="F770" s="89">
        <v>30.4</v>
      </c>
      <c r="G770" s="90">
        <v>38</v>
      </c>
      <c r="H770" s="91"/>
      <c r="I770" s="108">
        <f t="shared" si="36"/>
        <v>0</v>
      </c>
      <c r="J770" s="93"/>
      <c r="K770" s="112"/>
      <c r="L770" s="6"/>
      <c r="N770" s="36"/>
      <c r="O770" s="43">
        <v>1.5</v>
      </c>
      <c r="P770" s="43">
        <f t="shared" si="34"/>
        <v>0</v>
      </c>
      <c r="R770" s="24">
        <v>200</v>
      </c>
      <c r="U770" s="7">
        <f t="shared" si="35"/>
        <v>0</v>
      </c>
      <c r="IV770" s="190"/>
    </row>
    <row r="771" spans="1:256" s="7" customFormat="1" ht="16.5" customHeight="1">
      <c r="A771" s="27" t="s">
        <v>439</v>
      </c>
      <c r="B771" s="87" t="s">
        <v>290</v>
      </c>
      <c r="C771" s="88" t="s">
        <v>285</v>
      </c>
      <c r="D771" s="88" t="s">
        <v>467</v>
      </c>
      <c r="E771" s="88"/>
      <c r="F771" s="89">
        <v>19.2</v>
      </c>
      <c r="G771" s="90">
        <v>24</v>
      </c>
      <c r="H771" s="91"/>
      <c r="I771" s="108">
        <f t="shared" si="36"/>
        <v>0</v>
      </c>
      <c r="J771" s="93"/>
      <c r="K771" s="112"/>
      <c r="L771" s="6"/>
      <c r="N771" s="36">
        <v>7</v>
      </c>
      <c r="O771" s="43">
        <v>1.5</v>
      </c>
      <c r="P771" s="43">
        <f t="shared" si="34"/>
        <v>0</v>
      </c>
      <c r="R771" s="24">
        <v>200</v>
      </c>
      <c r="U771" s="7">
        <f t="shared" si="35"/>
        <v>0</v>
      </c>
      <c r="IV771" s="190"/>
    </row>
    <row r="772" spans="1:256" s="7" customFormat="1" ht="16.5" customHeight="1">
      <c r="A772" s="27" t="s">
        <v>621</v>
      </c>
      <c r="B772" s="87" t="s">
        <v>291</v>
      </c>
      <c r="C772" s="88" t="s">
        <v>69</v>
      </c>
      <c r="D772" s="111" t="s">
        <v>412</v>
      </c>
      <c r="E772" s="88"/>
      <c r="F772" s="89">
        <v>32</v>
      </c>
      <c r="G772" s="90">
        <v>40</v>
      </c>
      <c r="H772" s="91"/>
      <c r="I772" s="108">
        <f t="shared" si="36"/>
        <v>0</v>
      </c>
      <c r="J772" s="93"/>
      <c r="K772" s="112"/>
      <c r="L772" s="6"/>
      <c r="N772" s="36" t="s">
        <v>399</v>
      </c>
      <c r="O772" s="43">
        <v>3</v>
      </c>
      <c r="P772" s="43">
        <f t="shared" si="34"/>
        <v>0</v>
      </c>
      <c r="R772" s="24">
        <v>60</v>
      </c>
      <c r="U772" s="7">
        <f t="shared" si="35"/>
        <v>0</v>
      </c>
      <c r="IV772" s="190"/>
    </row>
    <row r="773" spans="1:256" s="7" customFormat="1" ht="16.5" customHeight="1">
      <c r="A773" s="27" t="s">
        <v>579</v>
      </c>
      <c r="B773" s="87" t="s">
        <v>292</v>
      </c>
      <c r="C773" s="88" t="s">
        <v>380</v>
      </c>
      <c r="D773" s="111" t="s">
        <v>84</v>
      </c>
      <c r="E773" s="88"/>
      <c r="F773" s="89">
        <v>38</v>
      </c>
      <c r="G773" s="90">
        <v>48</v>
      </c>
      <c r="H773" s="91"/>
      <c r="I773" s="108">
        <f t="shared" si="36"/>
        <v>0</v>
      </c>
      <c r="J773" s="93"/>
      <c r="K773" s="110" t="s">
        <v>716</v>
      </c>
      <c r="L773" s="131" t="s">
        <v>714</v>
      </c>
      <c r="M773" s="18" t="s">
        <v>624</v>
      </c>
      <c r="N773" s="36"/>
      <c r="O773" s="43">
        <v>11</v>
      </c>
      <c r="P773" s="43">
        <f t="shared" si="34"/>
        <v>0</v>
      </c>
      <c r="R773" s="24">
        <v>25</v>
      </c>
      <c r="U773" s="7">
        <f t="shared" si="35"/>
        <v>0</v>
      </c>
      <c r="IV773" s="190"/>
    </row>
    <row r="774" spans="1:256" s="7" customFormat="1" ht="16.5" customHeight="1">
      <c r="A774" s="27" t="s">
        <v>621</v>
      </c>
      <c r="B774" s="87" t="s">
        <v>293</v>
      </c>
      <c r="C774" s="111" t="s">
        <v>528</v>
      </c>
      <c r="D774" s="111" t="s">
        <v>381</v>
      </c>
      <c r="E774" s="88"/>
      <c r="F774" s="89">
        <v>30.4</v>
      </c>
      <c r="G774" s="90">
        <v>38</v>
      </c>
      <c r="H774" s="91"/>
      <c r="I774" s="108">
        <f t="shared" si="36"/>
        <v>0</v>
      </c>
      <c r="J774" s="93"/>
      <c r="K774" s="112"/>
      <c r="L774" s="6"/>
      <c r="N774" s="36" t="s">
        <v>399</v>
      </c>
      <c r="O774" s="43">
        <v>2.5</v>
      </c>
      <c r="P774" s="43">
        <f t="shared" si="34"/>
        <v>0</v>
      </c>
      <c r="R774" s="24">
        <v>80</v>
      </c>
      <c r="U774" s="7">
        <f t="shared" si="35"/>
        <v>0</v>
      </c>
      <c r="IV774" s="190"/>
    </row>
    <row r="775" spans="1:256" s="7" customFormat="1" ht="18.75" customHeight="1">
      <c r="A775" s="27" t="s">
        <v>579</v>
      </c>
      <c r="B775" s="87" t="s">
        <v>293</v>
      </c>
      <c r="C775" s="88" t="s">
        <v>380</v>
      </c>
      <c r="D775" s="88" t="s">
        <v>84</v>
      </c>
      <c r="E775" s="88"/>
      <c r="F775" s="89">
        <v>38</v>
      </c>
      <c r="G775" s="90">
        <v>48</v>
      </c>
      <c r="H775" s="91"/>
      <c r="I775" s="108">
        <f t="shared" si="36"/>
        <v>0</v>
      </c>
      <c r="J775" s="93"/>
      <c r="K775" s="110" t="s">
        <v>716</v>
      </c>
      <c r="L775" s="131" t="s">
        <v>714</v>
      </c>
      <c r="M775" s="18" t="s">
        <v>624</v>
      </c>
      <c r="N775" s="36" t="s">
        <v>399</v>
      </c>
      <c r="O775" s="43">
        <v>11</v>
      </c>
      <c r="P775" s="43">
        <f t="shared" si="34"/>
        <v>0</v>
      </c>
      <c r="R775" s="24">
        <v>25</v>
      </c>
      <c r="U775" s="7">
        <f t="shared" si="35"/>
        <v>0</v>
      </c>
      <c r="IV775" s="190"/>
    </row>
    <row r="776" spans="1:256" s="7" customFormat="1" ht="16.5" customHeight="1">
      <c r="A776" s="27" t="s">
        <v>621</v>
      </c>
      <c r="B776" s="87" t="s">
        <v>295</v>
      </c>
      <c r="C776" s="88" t="s">
        <v>393</v>
      </c>
      <c r="D776" s="111"/>
      <c r="E776" s="111" t="s">
        <v>413</v>
      </c>
      <c r="F776" s="89">
        <v>14.4</v>
      </c>
      <c r="G776" s="90">
        <v>18</v>
      </c>
      <c r="H776" s="91"/>
      <c r="I776" s="108">
        <f t="shared" si="36"/>
        <v>0</v>
      </c>
      <c r="J776" s="93"/>
      <c r="K776" s="112"/>
      <c r="L776" s="6"/>
      <c r="N776" s="36"/>
      <c r="O776" s="43">
        <v>1.5</v>
      </c>
      <c r="P776" s="43">
        <f t="shared" si="34"/>
        <v>0</v>
      </c>
      <c r="R776" s="24">
        <v>200</v>
      </c>
      <c r="U776" s="7">
        <f t="shared" si="35"/>
        <v>0</v>
      </c>
      <c r="IV776" s="190"/>
    </row>
    <row r="777" spans="1:256" s="7" customFormat="1" ht="16.5" customHeight="1">
      <c r="A777" s="27" t="s">
        <v>621</v>
      </c>
      <c r="B777" s="87" t="s">
        <v>295</v>
      </c>
      <c r="C777" s="88" t="s">
        <v>69</v>
      </c>
      <c r="D777" s="111" t="s">
        <v>462</v>
      </c>
      <c r="E777" s="111"/>
      <c r="F777" s="89">
        <v>32</v>
      </c>
      <c r="G777" s="90">
        <v>40</v>
      </c>
      <c r="H777" s="91"/>
      <c r="I777" s="108">
        <f t="shared" si="36"/>
        <v>0</v>
      </c>
      <c r="J777" s="93"/>
      <c r="K777" s="112"/>
      <c r="L777" s="6"/>
      <c r="N777" s="36">
        <v>5</v>
      </c>
      <c r="O777" s="43">
        <v>3</v>
      </c>
      <c r="P777" s="43">
        <f t="shared" si="34"/>
        <v>0</v>
      </c>
      <c r="R777" s="24">
        <v>60</v>
      </c>
      <c r="U777" s="7">
        <f t="shared" si="35"/>
        <v>0</v>
      </c>
      <c r="IV777" s="190"/>
    </row>
    <row r="778" spans="1:256" s="7" customFormat="1" ht="16.5" customHeight="1">
      <c r="A778" s="27" t="s">
        <v>579</v>
      </c>
      <c r="B778" s="87" t="s">
        <v>295</v>
      </c>
      <c r="C778" s="111" t="s">
        <v>407</v>
      </c>
      <c r="D778" s="111" t="s">
        <v>661</v>
      </c>
      <c r="E778" s="111"/>
      <c r="F778" s="89">
        <v>54</v>
      </c>
      <c r="G778" s="90">
        <v>68</v>
      </c>
      <c r="H778" s="91"/>
      <c r="I778" s="108">
        <f t="shared" si="36"/>
        <v>0</v>
      </c>
      <c r="J778" s="93"/>
      <c r="K778" s="112"/>
      <c r="L778" s="6"/>
      <c r="N778" s="36"/>
      <c r="O778" s="43">
        <v>20</v>
      </c>
      <c r="P778" s="43">
        <f t="shared" si="34"/>
        <v>0</v>
      </c>
      <c r="R778" s="24">
        <v>10</v>
      </c>
      <c r="U778" s="7">
        <f t="shared" si="35"/>
        <v>0</v>
      </c>
      <c r="IV778" s="190"/>
    </row>
    <row r="779" spans="1:256" s="7" customFormat="1" ht="16.5" customHeight="1">
      <c r="A779" s="27" t="s">
        <v>439</v>
      </c>
      <c r="B779" s="118" t="s">
        <v>296</v>
      </c>
      <c r="C779" s="88" t="s">
        <v>285</v>
      </c>
      <c r="D779" s="88" t="s">
        <v>467</v>
      </c>
      <c r="E779" s="88"/>
      <c r="F779" s="89">
        <v>17.600000000000001</v>
      </c>
      <c r="G779" s="90">
        <v>22</v>
      </c>
      <c r="H779" s="91"/>
      <c r="I779" s="108">
        <f t="shared" si="36"/>
        <v>0</v>
      </c>
      <c r="J779" s="93"/>
      <c r="K779" s="112"/>
      <c r="L779" s="6"/>
      <c r="N779" s="36" t="s">
        <v>396</v>
      </c>
      <c r="O779" s="43">
        <v>1.5</v>
      </c>
      <c r="P779" s="43">
        <f t="shared" si="34"/>
        <v>0</v>
      </c>
      <c r="R779" s="24">
        <v>200</v>
      </c>
      <c r="U779" s="7">
        <f t="shared" si="35"/>
        <v>0</v>
      </c>
      <c r="IV779" s="190"/>
    </row>
    <row r="780" spans="1:256" s="7" customFormat="1" ht="16.5" customHeight="1">
      <c r="A780" s="27" t="s">
        <v>621</v>
      </c>
      <c r="B780" s="87" t="s">
        <v>297</v>
      </c>
      <c r="C780" s="111" t="s">
        <v>393</v>
      </c>
      <c r="D780" s="111" t="s">
        <v>402</v>
      </c>
      <c r="E780" s="111"/>
      <c r="F780" s="89">
        <v>8.5</v>
      </c>
      <c r="G780" s="90">
        <v>11</v>
      </c>
      <c r="H780" s="91"/>
      <c r="I780" s="108">
        <f t="shared" si="36"/>
        <v>0</v>
      </c>
      <c r="J780" s="93"/>
      <c r="K780" s="112"/>
      <c r="L780" s="6"/>
      <c r="N780" s="36" t="s">
        <v>403</v>
      </c>
      <c r="O780" s="43">
        <v>1.5</v>
      </c>
      <c r="P780" s="43">
        <f t="shared" si="34"/>
        <v>0</v>
      </c>
      <c r="R780" s="24">
        <v>200</v>
      </c>
      <c r="U780" s="7">
        <f t="shared" si="35"/>
        <v>0</v>
      </c>
      <c r="IV780" s="190"/>
    </row>
    <row r="781" spans="1:256" s="7" customFormat="1" ht="16.5" customHeight="1">
      <c r="A781" s="27" t="s">
        <v>439</v>
      </c>
      <c r="B781" s="87" t="s">
        <v>298</v>
      </c>
      <c r="C781" s="88" t="s">
        <v>393</v>
      </c>
      <c r="D781" s="88" t="s">
        <v>300</v>
      </c>
      <c r="E781" s="111"/>
      <c r="F781" s="89">
        <v>15.2</v>
      </c>
      <c r="G781" s="90">
        <v>19</v>
      </c>
      <c r="H781" s="91"/>
      <c r="I781" s="108">
        <f t="shared" si="36"/>
        <v>0</v>
      </c>
      <c r="J781" s="93"/>
      <c r="K781" s="112"/>
      <c r="L781" s="6"/>
      <c r="N781" s="36"/>
      <c r="O781" s="43">
        <v>1.5</v>
      </c>
      <c r="P781" s="43">
        <f t="shared" si="34"/>
        <v>0</v>
      </c>
      <c r="R781" s="24">
        <v>200</v>
      </c>
      <c r="U781" s="7">
        <f t="shared" si="35"/>
        <v>0</v>
      </c>
      <c r="IV781" s="190"/>
    </row>
    <row r="782" spans="1:256" s="7" customFormat="1" ht="20.25" customHeight="1">
      <c r="A782" s="27" t="s">
        <v>439</v>
      </c>
      <c r="B782" s="87" t="s">
        <v>299</v>
      </c>
      <c r="C782" s="88" t="s">
        <v>285</v>
      </c>
      <c r="D782" s="88" t="s">
        <v>300</v>
      </c>
      <c r="E782" s="88"/>
      <c r="F782" s="89">
        <v>24</v>
      </c>
      <c r="G782" s="90">
        <v>30</v>
      </c>
      <c r="H782" s="91"/>
      <c r="I782" s="108">
        <f t="shared" si="36"/>
        <v>0</v>
      </c>
      <c r="J782" s="93"/>
      <c r="K782" s="112"/>
      <c r="L782" s="6"/>
      <c r="N782" s="36" t="s">
        <v>403</v>
      </c>
      <c r="O782" s="43">
        <v>1.5</v>
      </c>
      <c r="P782" s="43">
        <f t="shared" si="34"/>
        <v>0</v>
      </c>
      <c r="R782" s="24">
        <v>200</v>
      </c>
      <c r="U782" s="7">
        <f t="shared" si="35"/>
        <v>0</v>
      </c>
      <c r="IV782" s="190"/>
    </row>
    <row r="783" spans="1:256" s="7" customFormat="1" ht="16.5" customHeight="1">
      <c r="A783" s="27" t="s">
        <v>439</v>
      </c>
      <c r="B783" s="118" t="s">
        <v>371</v>
      </c>
      <c r="C783" s="88" t="s">
        <v>285</v>
      </c>
      <c r="D783" s="88" t="s">
        <v>300</v>
      </c>
      <c r="E783" s="88"/>
      <c r="F783" s="89">
        <v>18.399999999999999</v>
      </c>
      <c r="G783" s="90">
        <v>23</v>
      </c>
      <c r="H783" s="91"/>
      <c r="I783" s="108">
        <f t="shared" si="36"/>
        <v>0</v>
      </c>
      <c r="J783" s="93"/>
      <c r="K783" s="112"/>
      <c r="L783" s="6"/>
      <c r="N783" s="36"/>
      <c r="O783" s="43">
        <v>1.5</v>
      </c>
      <c r="P783" s="43">
        <f t="shared" si="34"/>
        <v>0</v>
      </c>
      <c r="R783" s="24">
        <v>200</v>
      </c>
      <c r="U783" s="7">
        <f t="shared" si="35"/>
        <v>0</v>
      </c>
      <c r="IV783" s="190"/>
    </row>
    <row r="784" spans="1:256" s="7" customFormat="1" ht="16.5" customHeight="1">
      <c r="A784" s="27" t="s">
        <v>439</v>
      </c>
      <c r="B784" s="87" t="s">
        <v>301</v>
      </c>
      <c r="C784" s="88" t="s">
        <v>393</v>
      </c>
      <c r="D784" s="111" t="s">
        <v>138</v>
      </c>
      <c r="E784" s="88"/>
      <c r="F784" s="89">
        <v>19.2</v>
      </c>
      <c r="G784" s="90">
        <v>24</v>
      </c>
      <c r="H784" s="91"/>
      <c r="I784" s="108">
        <f t="shared" si="36"/>
        <v>0</v>
      </c>
      <c r="J784" s="93"/>
      <c r="K784" s="112"/>
      <c r="L784" s="6"/>
      <c r="N784" s="36" t="s">
        <v>399</v>
      </c>
      <c r="O784" s="43">
        <v>1.5</v>
      </c>
      <c r="P784" s="43">
        <f t="shared" si="34"/>
        <v>0</v>
      </c>
      <c r="R784" s="24">
        <v>200</v>
      </c>
      <c r="U784" s="7">
        <f t="shared" si="35"/>
        <v>0</v>
      </c>
      <c r="IV784" s="190"/>
    </row>
    <row r="785" spans="1:256" s="7" customFormat="1" ht="16.5" customHeight="1">
      <c r="A785" s="27" t="s">
        <v>439</v>
      </c>
      <c r="B785" s="87" t="s">
        <v>302</v>
      </c>
      <c r="C785" s="88" t="s">
        <v>285</v>
      </c>
      <c r="D785" s="88" t="s">
        <v>453</v>
      </c>
      <c r="E785" s="88"/>
      <c r="F785" s="89">
        <v>27.2</v>
      </c>
      <c r="G785" s="90">
        <v>34</v>
      </c>
      <c r="H785" s="91"/>
      <c r="I785" s="108">
        <f t="shared" si="36"/>
        <v>0</v>
      </c>
      <c r="J785" s="93"/>
      <c r="K785" s="127"/>
      <c r="L785" s="136"/>
      <c r="N785" s="36" t="s">
        <v>403</v>
      </c>
      <c r="O785" s="43">
        <v>1.5</v>
      </c>
      <c r="P785" s="43">
        <f t="shared" ref="P785:P848" si="37">O785*H785</f>
        <v>0</v>
      </c>
      <c r="R785" s="24">
        <v>200</v>
      </c>
      <c r="U785" s="7">
        <f t="shared" ref="U785:U848" si="38">H785/R785</f>
        <v>0</v>
      </c>
      <c r="IV785" s="190"/>
    </row>
    <row r="786" spans="1:256" s="7" customFormat="1" ht="16.5" customHeight="1" thickBot="1">
      <c r="A786" s="27" t="s">
        <v>439</v>
      </c>
      <c r="B786" s="95" t="s">
        <v>303</v>
      </c>
      <c r="C786" s="96" t="s">
        <v>285</v>
      </c>
      <c r="D786" s="96" t="s">
        <v>467</v>
      </c>
      <c r="E786" s="96"/>
      <c r="F786" s="97">
        <v>33.6</v>
      </c>
      <c r="G786" s="98">
        <v>42</v>
      </c>
      <c r="H786" s="99"/>
      <c r="I786" s="100">
        <f t="shared" si="36"/>
        <v>0</v>
      </c>
      <c r="J786" s="101"/>
      <c r="K786" s="120"/>
      <c r="L786" s="134"/>
      <c r="N786" s="36"/>
      <c r="O786" s="43">
        <v>1.5</v>
      </c>
      <c r="P786" s="43">
        <f t="shared" si="37"/>
        <v>0</v>
      </c>
      <c r="R786" s="24">
        <v>200</v>
      </c>
      <c r="U786" s="7">
        <f t="shared" si="38"/>
        <v>0</v>
      </c>
      <c r="IV786" s="190"/>
    </row>
    <row r="787" spans="1:256" s="7" customFormat="1" ht="16.5" customHeight="1">
      <c r="A787" s="27" t="s">
        <v>579</v>
      </c>
      <c r="B787" s="103" t="s">
        <v>304</v>
      </c>
      <c r="C787" s="104" t="s">
        <v>416</v>
      </c>
      <c r="D787" s="104" t="s">
        <v>558</v>
      </c>
      <c r="E787" s="114"/>
      <c r="F787" s="105">
        <v>8.5</v>
      </c>
      <c r="G787" s="106">
        <v>11</v>
      </c>
      <c r="H787" s="107"/>
      <c r="I787" s="108">
        <f t="shared" ref="I787:I850" si="39">H787*F787</f>
        <v>0</v>
      </c>
      <c r="J787" s="93"/>
      <c r="K787" s="109" t="s">
        <v>716</v>
      </c>
      <c r="L787" s="130" t="s">
        <v>714</v>
      </c>
      <c r="M787" s="18" t="s">
        <v>624</v>
      </c>
      <c r="N787" s="36">
        <v>7</v>
      </c>
      <c r="O787" s="43">
        <v>1.5</v>
      </c>
      <c r="P787" s="43">
        <f t="shared" si="37"/>
        <v>0</v>
      </c>
      <c r="R787" s="24">
        <v>200</v>
      </c>
      <c r="U787" s="7">
        <f t="shared" si="38"/>
        <v>0</v>
      </c>
      <c r="IV787" s="190"/>
    </row>
    <row r="788" spans="1:256" s="7" customFormat="1" ht="16.5" customHeight="1">
      <c r="A788" s="27" t="s">
        <v>579</v>
      </c>
      <c r="B788" s="87" t="s">
        <v>305</v>
      </c>
      <c r="C788" s="88" t="s">
        <v>416</v>
      </c>
      <c r="D788" s="88" t="s">
        <v>558</v>
      </c>
      <c r="E788" s="111"/>
      <c r="F788" s="89">
        <v>8.5</v>
      </c>
      <c r="G788" s="90">
        <v>11</v>
      </c>
      <c r="H788" s="91"/>
      <c r="I788" s="108">
        <f t="shared" si="39"/>
        <v>0</v>
      </c>
      <c r="J788" s="93"/>
      <c r="K788" s="110" t="s">
        <v>716</v>
      </c>
      <c r="L788" s="131" t="s">
        <v>714</v>
      </c>
      <c r="M788" s="18" t="s">
        <v>624</v>
      </c>
      <c r="N788" s="36" t="s">
        <v>415</v>
      </c>
      <c r="O788" s="43">
        <v>1.5</v>
      </c>
      <c r="P788" s="43">
        <f t="shared" si="37"/>
        <v>0</v>
      </c>
      <c r="R788" s="24">
        <v>200</v>
      </c>
      <c r="U788" s="7">
        <f t="shared" si="38"/>
        <v>0</v>
      </c>
      <c r="IV788" s="190"/>
    </row>
    <row r="789" spans="1:256" s="7" customFormat="1" ht="16.5" customHeight="1">
      <c r="A789" s="27" t="s">
        <v>579</v>
      </c>
      <c r="B789" s="118" t="s">
        <v>116</v>
      </c>
      <c r="C789" s="88" t="s">
        <v>416</v>
      </c>
      <c r="D789" s="88" t="s">
        <v>558</v>
      </c>
      <c r="E789" s="111"/>
      <c r="F789" s="89">
        <v>8.5</v>
      </c>
      <c r="G789" s="90">
        <v>11</v>
      </c>
      <c r="H789" s="91"/>
      <c r="I789" s="108">
        <f t="shared" si="39"/>
        <v>0</v>
      </c>
      <c r="J789" s="93"/>
      <c r="K789" s="110" t="s">
        <v>716</v>
      </c>
      <c r="L789" s="131" t="s">
        <v>714</v>
      </c>
      <c r="M789" s="18" t="s">
        <v>624</v>
      </c>
      <c r="N789" s="36"/>
      <c r="O789" s="43">
        <v>1.5</v>
      </c>
      <c r="P789" s="43">
        <f t="shared" si="37"/>
        <v>0</v>
      </c>
      <c r="R789" s="24">
        <v>200</v>
      </c>
      <c r="U789" s="7">
        <f t="shared" si="38"/>
        <v>0</v>
      </c>
      <c r="IV789" s="190"/>
    </row>
    <row r="790" spans="1:256" s="7" customFormat="1" ht="16.5" customHeight="1">
      <c r="A790" s="27" t="s">
        <v>579</v>
      </c>
      <c r="B790" s="87" t="s">
        <v>306</v>
      </c>
      <c r="C790" s="111" t="s">
        <v>393</v>
      </c>
      <c r="D790" s="111" t="s">
        <v>402</v>
      </c>
      <c r="E790" s="88"/>
      <c r="F790" s="89">
        <v>8.5</v>
      </c>
      <c r="G790" s="90">
        <v>11</v>
      </c>
      <c r="H790" s="91"/>
      <c r="I790" s="108">
        <f t="shared" si="39"/>
        <v>0</v>
      </c>
      <c r="J790" s="93"/>
      <c r="K790" s="112"/>
      <c r="L790" s="6"/>
      <c r="N790" s="36">
        <v>4</v>
      </c>
      <c r="O790" s="43">
        <v>1.5</v>
      </c>
      <c r="P790" s="43">
        <f t="shared" si="37"/>
        <v>0</v>
      </c>
      <c r="R790" s="24">
        <v>200</v>
      </c>
      <c r="U790" s="7">
        <f t="shared" si="38"/>
        <v>0</v>
      </c>
      <c r="IV790" s="190"/>
    </row>
    <row r="791" spans="1:256" s="7" customFormat="1" ht="16.5" customHeight="1">
      <c r="A791" s="27" t="s">
        <v>579</v>
      </c>
      <c r="B791" s="87" t="s">
        <v>306</v>
      </c>
      <c r="C791" s="111" t="s">
        <v>406</v>
      </c>
      <c r="D791" s="111" t="s">
        <v>503</v>
      </c>
      <c r="E791" s="88"/>
      <c r="F791" s="89">
        <v>17</v>
      </c>
      <c r="G791" s="90">
        <v>22</v>
      </c>
      <c r="H791" s="91"/>
      <c r="I791" s="108">
        <f t="shared" si="39"/>
        <v>0</v>
      </c>
      <c r="J791" s="93"/>
      <c r="K791" s="112"/>
      <c r="L791" s="6"/>
      <c r="N791" s="36">
        <v>4</v>
      </c>
      <c r="O791" s="43">
        <v>3</v>
      </c>
      <c r="P791" s="43">
        <f t="shared" si="37"/>
        <v>0</v>
      </c>
      <c r="R791" s="24">
        <v>85</v>
      </c>
      <c r="U791" s="7">
        <f t="shared" si="38"/>
        <v>0</v>
      </c>
      <c r="IV791" s="190"/>
    </row>
    <row r="792" spans="1:256" s="7" customFormat="1" ht="16.5" customHeight="1">
      <c r="A792" s="27" t="s">
        <v>579</v>
      </c>
      <c r="B792" s="87" t="s">
        <v>307</v>
      </c>
      <c r="C792" s="111" t="s">
        <v>560</v>
      </c>
      <c r="D792" s="111" t="s">
        <v>453</v>
      </c>
      <c r="E792" s="88"/>
      <c r="F792" s="89">
        <v>8.5</v>
      </c>
      <c r="G792" s="90">
        <v>11</v>
      </c>
      <c r="H792" s="91"/>
      <c r="I792" s="108">
        <f t="shared" si="39"/>
        <v>0</v>
      </c>
      <c r="J792" s="93"/>
      <c r="K792" s="112"/>
      <c r="L792" s="6"/>
      <c r="N792" s="36">
        <v>4</v>
      </c>
      <c r="O792" s="43">
        <v>1.5</v>
      </c>
      <c r="P792" s="43">
        <f t="shared" si="37"/>
        <v>0</v>
      </c>
      <c r="R792" s="24">
        <v>200</v>
      </c>
      <c r="U792" s="7">
        <f t="shared" si="38"/>
        <v>0</v>
      </c>
      <c r="IV792" s="190"/>
    </row>
    <row r="793" spans="1:256" s="7" customFormat="1" ht="16.5" customHeight="1">
      <c r="A793" s="27" t="s">
        <v>579</v>
      </c>
      <c r="B793" s="87" t="s">
        <v>307</v>
      </c>
      <c r="C793" s="111" t="s">
        <v>406</v>
      </c>
      <c r="D793" s="111" t="s">
        <v>503</v>
      </c>
      <c r="E793" s="88"/>
      <c r="F793" s="89">
        <v>17</v>
      </c>
      <c r="G793" s="90">
        <v>22</v>
      </c>
      <c r="H793" s="91"/>
      <c r="I793" s="108">
        <f t="shared" si="39"/>
        <v>0</v>
      </c>
      <c r="J793" s="93"/>
      <c r="K793" s="112"/>
      <c r="L793" s="6"/>
      <c r="N793" s="36">
        <v>4</v>
      </c>
      <c r="O793" s="43">
        <v>3</v>
      </c>
      <c r="P793" s="43">
        <f t="shared" si="37"/>
        <v>0</v>
      </c>
      <c r="R793" s="24">
        <v>85</v>
      </c>
      <c r="U793" s="7">
        <f t="shared" si="38"/>
        <v>0</v>
      </c>
      <c r="IV793" s="190"/>
    </row>
    <row r="794" spans="1:256" s="7" customFormat="1" ht="16.5" customHeight="1">
      <c r="A794" s="27" t="s">
        <v>579</v>
      </c>
      <c r="B794" s="87" t="s">
        <v>308</v>
      </c>
      <c r="C794" s="88" t="s">
        <v>416</v>
      </c>
      <c r="D794" s="111" t="s">
        <v>23</v>
      </c>
      <c r="E794" s="88"/>
      <c r="F794" s="89">
        <v>8.5</v>
      </c>
      <c r="G794" s="90">
        <v>11</v>
      </c>
      <c r="H794" s="91"/>
      <c r="I794" s="108">
        <f t="shared" si="39"/>
        <v>0</v>
      </c>
      <c r="J794" s="93"/>
      <c r="K794" s="110" t="s">
        <v>716</v>
      </c>
      <c r="L794" s="131" t="s">
        <v>714</v>
      </c>
      <c r="M794" s="18" t="s">
        <v>624</v>
      </c>
      <c r="N794" s="36"/>
      <c r="O794" s="43">
        <v>1.5</v>
      </c>
      <c r="P794" s="43">
        <f t="shared" si="37"/>
        <v>0</v>
      </c>
      <c r="R794" s="24">
        <v>200</v>
      </c>
      <c r="U794" s="7">
        <f t="shared" si="38"/>
        <v>0</v>
      </c>
      <c r="IV794" s="190"/>
    </row>
    <row r="795" spans="1:256" s="7" customFormat="1" ht="16.5" customHeight="1">
      <c r="A795" s="27" t="s">
        <v>579</v>
      </c>
      <c r="B795" s="87" t="s">
        <v>309</v>
      </c>
      <c r="C795" s="88" t="s">
        <v>416</v>
      </c>
      <c r="D795" s="88" t="s">
        <v>558</v>
      </c>
      <c r="E795" s="88" t="s">
        <v>558</v>
      </c>
      <c r="F795" s="89">
        <v>8.5</v>
      </c>
      <c r="G795" s="90">
        <v>11</v>
      </c>
      <c r="H795" s="91"/>
      <c r="I795" s="108">
        <f t="shared" si="39"/>
        <v>0</v>
      </c>
      <c r="J795" s="93"/>
      <c r="K795" s="110" t="s">
        <v>716</v>
      </c>
      <c r="L795" s="131" t="s">
        <v>714</v>
      </c>
      <c r="M795" s="18" t="s">
        <v>624</v>
      </c>
      <c r="N795" s="36"/>
      <c r="O795" s="43">
        <v>1.5</v>
      </c>
      <c r="P795" s="43">
        <f t="shared" si="37"/>
        <v>0</v>
      </c>
      <c r="R795" s="24">
        <v>200</v>
      </c>
      <c r="U795" s="7">
        <f t="shared" si="38"/>
        <v>0</v>
      </c>
      <c r="IV795" s="190"/>
    </row>
    <row r="796" spans="1:256" s="7" customFormat="1" ht="16.5" customHeight="1">
      <c r="A796" s="27" t="s">
        <v>579</v>
      </c>
      <c r="B796" s="87" t="s">
        <v>310</v>
      </c>
      <c r="C796" s="111" t="s">
        <v>560</v>
      </c>
      <c r="D796" s="111" t="s">
        <v>589</v>
      </c>
      <c r="E796" s="111" t="s">
        <v>589</v>
      </c>
      <c r="F796" s="89">
        <v>8.5</v>
      </c>
      <c r="G796" s="90">
        <v>11</v>
      </c>
      <c r="H796" s="91"/>
      <c r="I796" s="108">
        <f t="shared" si="39"/>
        <v>0</v>
      </c>
      <c r="J796" s="93"/>
      <c r="K796" s="112"/>
      <c r="L796" s="6"/>
      <c r="N796" s="36" t="s">
        <v>420</v>
      </c>
      <c r="O796" s="43">
        <v>1.5</v>
      </c>
      <c r="P796" s="43">
        <f t="shared" si="37"/>
        <v>0</v>
      </c>
      <c r="R796" s="24">
        <v>200</v>
      </c>
      <c r="U796" s="7">
        <f t="shared" si="38"/>
        <v>0</v>
      </c>
      <c r="IV796" s="190"/>
    </row>
    <row r="797" spans="1:256" s="7" customFormat="1" ht="16.5" customHeight="1">
      <c r="A797" s="27" t="s">
        <v>579</v>
      </c>
      <c r="B797" s="87" t="s">
        <v>310</v>
      </c>
      <c r="C797" s="88" t="s">
        <v>469</v>
      </c>
      <c r="D797" s="111" t="s">
        <v>382</v>
      </c>
      <c r="E797" s="111" t="s">
        <v>481</v>
      </c>
      <c r="F797" s="89">
        <v>17</v>
      </c>
      <c r="G797" s="90">
        <v>22</v>
      </c>
      <c r="H797" s="91"/>
      <c r="I797" s="108">
        <f t="shared" si="39"/>
        <v>0</v>
      </c>
      <c r="J797" s="93"/>
      <c r="K797" s="110" t="s">
        <v>716</v>
      </c>
      <c r="L797" s="131" t="s">
        <v>714</v>
      </c>
      <c r="M797" s="18" t="s">
        <v>624</v>
      </c>
      <c r="N797" s="36" t="s">
        <v>420</v>
      </c>
      <c r="O797" s="43">
        <v>3</v>
      </c>
      <c r="P797" s="43">
        <f t="shared" si="37"/>
        <v>0</v>
      </c>
      <c r="R797" s="24">
        <v>85</v>
      </c>
      <c r="U797" s="7">
        <f t="shared" si="38"/>
        <v>0</v>
      </c>
      <c r="IV797" s="190"/>
    </row>
    <row r="798" spans="1:256" s="7" customFormat="1" ht="16.5" customHeight="1">
      <c r="A798" s="27" t="s">
        <v>579</v>
      </c>
      <c r="B798" s="87" t="s">
        <v>311</v>
      </c>
      <c r="C798" s="111" t="s">
        <v>560</v>
      </c>
      <c r="D798" s="111">
        <v>15</v>
      </c>
      <c r="E798" s="111" t="s">
        <v>433</v>
      </c>
      <c r="F798" s="89">
        <v>8.5</v>
      </c>
      <c r="G798" s="90">
        <v>11</v>
      </c>
      <c r="H798" s="91"/>
      <c r="I798" s="108">
        <f t="shared" si="39"/>
        <v>0</v>
      </c>
      <c r="J798" s="93"/>
      <c r="K798" s="112"/>
      <c r="L798" s="6"/>
      <c r="N798" s="36">
        <v>7</v>
      </c>
      <c r="O798" s="43">
        <v>1.5</v>
      </c>
      <c r="P798" s="43">
        <f t="shared" si="37"/>
        <v>0</v>
      </c>
      <c r="R798" s="24">
        <v>200</v>
      </c>
      <c r="U798" s="7">
        <f t="shared" si="38"/>
        <v>0</v>
      </c>
      <c r="IV798" s="190"/>
    </row>
    <row r="799" spans="1:256" s="7" customFormat="1" ht="16.5" customHeight="1">
      <c r="A799" s="27" t="s">
        <v>579</v>
      </c>
      <c r="B799" s="87" t="s">
        <v>312</v>
      </c>
      <c r="C799" s="88" t="s">
        <v>469</v>
      </c>
      <c r="D799" s="111" t="s">
        <v>478</v>
      </c>
      <c r="E799" s="88"/>
      <c r="F799" s="89">
        <v>17</v>
      </c>
      <c r="G799" s="90">
        <v>22</v>
      </c>
      <c r="H799" s="91"/>
      <c r="I799" s="108">
        <f t="shared" si="39"/>
        <v>0</v>
      </c>
      <c r="J799" s="93"/>
      <c r="K799" s="110" t="s">
        <v>716</v>
      </c>
      <c r="L799" s="131" t="s">
        <v>714</v>
      </c>
      <c r="M799" s="18" t="s">
        <v>624</v>
      </c>
      <c r="N799" s="36">
        <v>7</v>
      </c>
      <c r="O799" s="43">
        <v>3</v>
      </c>
      <c r="P799" s="43">
        <f t="shared" si="37"/>
        <v>0</v>
      </c>
      <c r="R799" s="24">
        <v>85</v>
      </c>
      <c r="U799" s="7">
        <f t="shared" si="38"/>
        <v>0</v>
      </c>
      <c r="IV799" s="190"/>
    </row>
    <row r="800" spans="1:256" s="7" customFormat="1" ht="16.5" customHeight="1">
      <c r="A800" s="27" t="s">
        <v>579</v>
      </c>
      <c r="B800" s="87" t="s">
        <v>313</v>
      </c>
      <c r="C800" s="88" t="s">
        <v>373</v>
      </c>
      <c r="D800" s="111"/>
      <c r="E800" s="111" t="s">
        <v>457</v>
      </c>
      <c r="F800" s="89">
        <v>8.5</v>
      </c>
      <c r="G800" s="90">
        <v>11</v>
      </c>
      <c r="H800" s="91"/>
      <c r="I800" s="108">
        <f t="shared" si="39"/>
        <v>0</v>
      </c>
      <c r="J800" s="93"/>
      <c r="K800" s="110" t="s">
        <v>716</v>
      </c>
      <c r="L800" s="131" t="s">
        <v>714</v>
      </c>
      <c r="M800" s="18" t="s">
        <v>624</v>
      </c>
      <c r="N800" s="36" t="s">
        <v>399</v>
      </c>
      <c r="O800" s="43">
        <v>1.5</v>
      </c>
      <c r="P800" s="43">
        <f t="shared" si="37"/>
        <v>0</v>
      </c>
      <c r="R800" s="24">
        <v>200</v>
      </c>
      <c r="U800" s="7">
        <f t="shared" si="38"/>
        <v>0</v>
      </c>
      <c r="IV800" s="190"/>
    </row>
    <row r="801" spans="1:256" s="7" customFormat="1" ht="16.5" customHeight="1">
      <c r="A801" s="27" t="s">
        <v>579</v>
      </c>
      <c r="B801" s="87" t="s">
        <v>314</v>
      </c>
      <c r="C801" s="88" t="s">
        <v>416</v>
      </c>
      <c r="D801" s="88" t="s">
        <v>558</v>
      </c>
      <c r="E801" s="88" t="s">
        <v>558</v>
      </c>
      <c r="F801" s="89">
        <v>8.5</v>
      </c>
      <c r="G801" s="90">
        <v>11</v>
      </c>
      <c r="H801" s="91"/>
      <c r="I801" s="108">
        <f t="shared" si="39"/>
        <v>0</v>
      </c>
      <c r="J801" s="93"/>
      <c r="K801" s="110" t="s">
        <v>716</v>
      </c>
      <c r="L801" s="131" t="s">
        <v>714</v>
      </c>
      <c r="M801" s="18" t="s">
        <v>624</v>
      </c>
      <c r="N801" s="36"/>
      <c r="O801" s="43">
        <v>1.5</v>
      </c>
      <c r="P801" s="43">
        <f t="shared" si="37"/>
        <v>0</v>
      </c>
      <c r="R801" s="24">
        <v>200</v>
      </c>
      <c r="U801" s="7">
        <f t="shared" si="38"/>
        <v>0</v>
      </c>
      <c r="IV801" s="190"/>
    </row>
    <row r="802" spans="1:256" s="7" customFormat="1" ht="16.5" customHeight="1">
      <c r="A802" s="27" t="s">
        <v>579</v>
      </c>
      <c r="B802" s="87" t="s">
        <v>314</v>
      </c>
      <c r="C802" s="88" t="s">
        <v>534</v>
      </c>
      <c r="D802" s="111" t="s">
        <v>382</v>
      </c>
      <c r="E802" s="111" t="s">
        <v>481</v>
      </c>
      <c r="F802" s="89">
        <v>17</v>
      </c>
      <c r="G802" s="90">
        <v>22</v>
      </c>
      <c r="H802" s="91"/>
      <c r="I802" s="108">
        <f t="shared" si="39"/>
        <v>0</v>
      </c>
      <c r="J802" s="93"/>
      <c r="K802" s="110" t="s">
        <v>716</v>
      </c>
      <c r="L802" s="131" t="s">
        <v>714</v>
      </c>
      <c r="M802" s="18" t="s">
        <v>624</v>
      </c>
      <c r="N802" s="36"/>
      <c r="O802" s="43">
        <v>3.5</v>
      </c>
      <c r="P802" s="43">
        <f t="shared" si="37"/>
        <v>0</v>
      </c>
      <c r="R802" s="24">
        <v>50</v>
      </c>
      <c r="U802" s="7">
        <f t="shared" si="38"/>
        <v>0</v>
      </c>
      <c r="IV802" s="190"/>
    </row>
    <row r="803" spans="1:256" s="7" customFormat="1" ht="16.5" customHeight="1">
      <c r="A803" s="27" t="s">
        <v>579</v>
      </c>
      <c r="B803" s="87" t="s">
        <v>315</v>
      </c>
      <c r="C803" s="111" t="s">
        <v>571</v>
      </c>
      <c r="D803" s="111" t="s">
        <v>577</v>
      </c>
      <c r="E803" s="111" t="s">
        <v>558</v>
      </c>
      <c r="F803" s="89">
        <v>8.5</v>
      </c>
      <c r="G803" s="90">
        <v>11</v>
      </c>
      <c r="H803" s="91"/>
      <c r="I803" s="108">
        <f t="shared" si="39"/>
        <v>0</v>
      </c>
      <c r="J803" s="93"/>
      <c r="K803" s="110" t="s">
        <v>716</v>
      </c>
      <c r="L803" s="131" t="s">
        <v>714</v>
      </c>
      <c r="M803" s="18" t="s">
        <v>624</v>
      </c>
      <c r="N803" s="36"/>
      <c r="O803" s="43">
        <v>1.5</v>
      </c>
      <c r="P803" s="43">
        <f t="shared" si="37"/>
        <v>0</v>
      </c>
      <c r="R803" s="24">
        <v>200</v>
      </c>
      <c r="U803" s="7">
        <f t="shared" si="38"/>
        <v>0</v>
      </c>
      <c r="IV803" s="190"/>
    </row>
    <row r="804" spans="1:256" s="7" customFormat="1" ht="16.5" customHeight="1">
      <c r="A804" s="27" t="s">
        <v>579</v>
      </c>
      <c r="B804" s="118" t="s">
        <v>808</v>
      </c>
      <c r="C804" s="88" t="s">
        <v>435</v>
      </c>
      <c r="D804" s="111" t="s">
        <v>642</v>
      </c>
      <c r="E804" s="88"/>
      <c r="F804" s="89">
        <v>8.5</v>
      </c>
      <c r="G804" s="90">
        <v>11</v>
      </c>
      <c r="H804" s="91"/>
      <c r="I804" s="108">
        <f t="shared" si="39"/>
        <v>0</v>
      </c>
      <c r="J804" s="93"/>
      <c r="K804" s="110" t="s">
        <v>716</v>
      </c>
      <c r="L804" s="131" t="s">
        <v>714</v>
      </c>
      <c r="M804" s="18" t="s">
        <v>624</v>
      </c>
      <c r="N804" s="36"/>
      <c r="O804" s="43">
        <v>1.5</v>
      </c>
      <c r="P804" s="43">
        <f t="shared" si="37"/>
        <v>0</v>
      </c>
      <c r="R804" s="24">
        <v>200</v>
      </c>
      <c r="U804" s="7">
        <f t="shared" si="38"/>
        <v>0</v>
      </c>
      <c r="IV804" s="190"/>
    </row>
    <row r="805" spans="1:256" s="7" customFormat="1" ht="16.5" customHeight="1">
      <c r="A805" s="27" t="s">
        <v>579</v>
      </c>
      <c r="B805" s="118" t="s">
        <v>809</v>
      </c>
      <c r="C805" s="88" t="s">
        <v>435</v>
      </c>
      <c r="D805" s="111" t="s">
        <v>28</v>
      </c>
      <c r="E805" s="88"/>
      <c r="F805" s="89">
        <v>8.5</v>
      </c>
      <c r="G805" s="90">
        <v>11</v>
      </c>
      <c r="H805" s="91"/>
      <c r="I805" s="108">
        <f t="shared" si="39"/>
        <v>0</v>
      </c>
      <c r="J805" s="93"/>
      <c r="K805" s="110" t="s">
        <v>716</v>
      </c>
      <c r="L805" s="131" t="s">
        <v>714</v>
      </c>
      <c r="M805" s="18" t="s">
        <v>624</v>
      </c>
      <c r="N805" s="36"/>
      <c r="O805" s="43">
        <v>1.5</v>
      </c>
      <c r="P805" s="43">
        <f t="shared" si="37"/>
        <v>0</v>
      </c>
      <c r="R805" s="24">
        <v>200</v>
      </c>
      <c r="U805" s="7">
        <f t="shared" si="38"/>
        <v>0</v>
      </c>
      <c r="IV805" s="190"/>
    </row>
    <row r="806" spans="1:256" s="7" customFormat="1" ht="16.5" customHeight="1">
      <c r="A806" s="27" t="s">
        <v>579</v>
      </c>
      <c r="B806" s="87" t="s">
        <v>316</v>
      </c>
      <c r="C806" s="88" t="s">
        <v>561</v>
      </c>
      <c r="D806" s="111" t="s">
        <v>402</v>
      </c>
      <c r="E806" s="88"/>
      <c r="F806" s="89">
        <v>8.5</v>
      </c>
      <c r="G806" s="90">
        <v>11</v>
      </c>
      <c r="H806" s="91"/>
      <c r="I806" s="108">
        <f t="shared" si="39"/>
        <v>0</v>
      </c>
      <c r="J806" s="93"/>
      <c r="K806" s="112"/>
      <c r="L806" s="6"/>
      <c r="N806" s="36">
        <v>5</v>
      </c>
      <c r="O806" s="43">
        <v>1.5</v>
      </c>
      <c r="P806" s="43">
        <f t="shared" si="37"/>
        <v>0</v>
      </c>
      <c r="R806" s="24">
        <v>200</v>
      </c>
      <c r="U806" s="7">
        <f t="shared" si="38"/>
        <v>0</v>
      </c>
      <c r="IV806" s="190"/>
    </row>
    <row r="807" spans="1:256" s="7" customFormat="1" ht="16.5" customHeight="1">
      <c r="A807" s="27" t="s">
        <v>579</v>
      </c>
      <c r="B807" s="87" t="s">
        <v>317</v>
      </c>
      <c r="C807" s="111" t="s">
        <v>560</v>
      </c>
      <c r="D807" s="111">
        <v>5</v>
      </c>
      <c r="E807" s="111" t="s">
        <v>400</v>
      </c>
      <c r="F807" s="89">
        <v>8.5</v>
      </c>
      <c r="G807" s="90">
        <v>11</v>
      </c>
      <c r="H807" s="91"/>
      <c r="I807" s="108">
        <f t="shared" si="39"/>
        <v>0</v>
      </c>
      <c r="J807" s="93"/>
      <c r="K807" s="112"/>
      <c r="L807" s="6"/>
      <c r="N807" s="36">
        <v>6</v>
      </c>
      <c r="O807" s="43">
        <v>1.5</v>
      </c>
      <c r="P807" s="43">
        <f t="shared" si="37"/>
        <v>0</v>
      </c>
      <c r="R807" s="24">
        <v>200</v>
      </c>
      <c r="U807" s="7">
        <f t="shared" si="38"/>
        <v>0</v>
      </c>
      <c r="IV807" s="190"/>
    </row>
    <row r="808" spans="1:256" s="7" customFormat="1" ht="16.5" customHeight="1">
      <c r="A808" s="27" t="s">
        <v>579</v>
      </c>
      <c r="B808" s="87" t="s">
        <v>317</v>
      </c>
      <c r="C808" s="88" t="s">
        <v>469</v>
      </c>
      <c r="D808" s="111" t="s">
        <v>382</v>
      </c>
      <c r="E808" s="111" t="s">
        <v>417</v>
      </c>
      <c r="F808" s="89">
        <v>17</v>
      </c>
      <c r="G808" s="90">
        <v>22</v>
      </c>
      <c r="H808" s="91"/>
      <c r="I808" s="108">
        <f t="shared" si="39"/>
        <v>0</v>
      </c>
      <c r="J808" s="93"/>
      <c r="K808" s="110" t="s">
        <v>716</v>
      </c>
      <c r="L808" s="131" t="s">
        <v>714</v>
      </c>
      <c r="M808" s="18" t="s">
        <v>624</v>
      </c>
      <c r="N808" s="36">
        <v>6</v>
      </c>
      <c r="O808" s="43">
        <v>3</v>
      </c>
      <c r="P808" s="43">
        <f t="shared" si="37"/>
        <v>0</v>
      </c>
      <c r="R808" s="24">
        <v>85</v>
      </c>
      <c r="U808" s="7">
        <f t="shared" si="38"/>
        <v>0</v>
      </c>
      <c r="IV808" s="190"/>
    </row>
    <row r="809" spans="1:256" s="7" customFormat="1" ht="16.5" customHeight="1">
      <c r="A809" s="27" t="s">
        <v>579</v>
      </c>
      <c r="B809" s="87" t="s">
        <v>318</v>
      </c>
      <c r="C809" s="88" t="s">
        <v>561</v>
      </c>
      <c r="D809" s="111" t="s">
        <v>400</v>
      </c>
      <c r="E809" s="113" t="s">
        <v>433</v>
      </c>
      <c r="F809" s="89">
        <v>8.5</v>
      </c>
      <c r="G809" s="90">
        <v>11</v>
      </c>
      <c r="H809" s="91"/>
      <c r="I809" s="108">
        <f t="shared" si="39"/>
        <v>0</v>
      </c>
      <c r="J809" s="93"/>
      <c r="K809" s="112"/>
      <c r="L809" s="6"/>
      <c r="N809" s="36" t="s">
        <v>403</v>
      </c>
      <c r="O809" s="43">
        <v>1.5</v>
      </c>
      <c r="P809" s="43">
        <f t="shared" si="37"/>
        <v>0</v>
      </c>
      <c r="R809" s="24">
        <v>200</v>
      </c>
      <c r="U809" s="7">
        <f t="shared" si="38"/>
        <v>0</v>
      </c>
      <c r="IV809" s="190"/>
    </row>
    <row r="810" spans="1:256" s="7" customFormat="1" ht="16.5" customHeight="1">
      <c r="A810" s="27" t="s">
        <v>579</v>
      </c>
      <c r="B810" s="87" t="s">
        <v>323</v>
      </c>
      <c r="C810" s="88" t="s">
        <v>561</v>
      </c>
      <c r="D810" s="111" t="s">
        <v>589</v>
      </c>
      <c r="E810" s="88"/>
      <c r="F810" s="89">
        <v>8.5</v>
      </c>
      <c r="G810" s="90">
        <v>11</v>
      </c>
      <c r="H810" s="91"/>
      <c r="I810" s="108">
        <f t="shared" si="39"/>
        <v>0</v>
      </c>
      <c r="J810" s="93"/>
      <c r="K810" s="112"/>
      <c r="L810" s="6"/>
      <c r="N810" s="36">
        <v>7</v>
      </c>
      <c r="O810" s="43">
        <v>1.5</v>
      </c>
      <c r="P810" s="43">
        <f t="shared" si="37"/>
        <v>0</v>
      </c>
      <c r="R810" s="24">
        <v>200</v>
      </c>
      <c r="U810" s="7">
        <f t="shared" si="38"/>
        <v>0</v>
      </c>
      <c r="IV810" s="190"/>
    </row>
    <row r="811" spans="1:256" s="7" customFormat="1" ht="16.5" customHeight="1">
      <c r="A811" s="27" t="s">
        <v>579</v>
      </c>
      <c r="B811" s="87" t="s">
        <v>323</v>
      </c>
      <c r="C811" s="88" t="s">
        <v>469</v>
      </c>
      <c r="D811" s="111" t="s">
        <v>372</v>
      </c>
      <c r="E811" s="88"/>
      <c r="F811" s="89">
        <v>17</v>
      </c>
      <c r="G811" s="90">
        <v>22</v>
      </c>
      <c r="H811" s="91"/>
      <c r="I811" s="108">
        <f t="shared" si="39"/>
        <v>0</v>
      </c>
      <c r="J811" s="93"/>
      <c r="K811" s="110" t="s">
        <v>716</v>
      </c>
      <c r="L811" s="131" t="s">
        <v>714</v>
      </c>
      <c r="M811" s="18" t="s">
        <v>624</v>
      </c>
      <c r="N811" s="36">
        <v>7</v>
      </c>
      <c r="O811" s="43">
        <v>3</v>
      </c>
      <c r="P811" s="43">
        <f t="shared" si="37"/>
        <v>0</v>
      </c>
      <c r="R811" s="24">
        <v>85</v>
      </c>
      <c r="U811" s="7">
        <f t="shared" si="38"/>
        <v>0</v>
      </c>
      <c r="IV811" s="190"/>
    </row>
    <row r="812" spans="1:256" s="7" customFormat="1" ht="16.5" customHeight="1">
      <c r="A812" s="27" t="s">
        <v>579</v>
      </c>
      <c r="B812" s="87" t="s">
        <v>324</v>
      </c>
      <c r="C812" s="111" t="s">
        <v>393</v>
      </c>
      <c r="D812" s="111" t="s">
        <v>400</v>
      </c>
      <c r="E812" s="88"/>
      <c r="F812" s="89">
        <v>8.5</v>
      </c>
      <c r="G812" s="90">
        <v>11</v>
      </c>
      <c r="H812" s="91"/>
      <c r="I812" s="108">
        <f t="shared" si="39"/>
        <v>0</v>
      </c>
      <c r="J812" s="93"/>
      <c r="K812" s="112"/>
      <c r="L812" s="6"/>
      <c r="N812" s="36" t="s">
        <v>399</v>
      </c>
      <c r="O812" s="43">
        <v>1.5</v>
      </c>
      <c r="P812" s="43">
        <f t="shared" si="37"/>
        <v>0</v>
      </c>
      <c r="R812" s="24">
        <v>200</v>
      </c>
      <c r="U812" s="7">
        <f t="shared" si="38"/>
        <v>0</v>
      </c>
      <c r="IV812" s="190"/>
    </row>
    <row r="813" spans="1:256" s="7" customFormat="1" ht="16.5" customHeight="1">
      <c r="A813" s="27" t="s">
        <v>579</v>
      </c>
      <c r="B813" s="87" t="s">
        <v>325</v>
      </c>
      <c r="C813" s="111" t="s">
        <v>469</v>
      </c>
      <c r="D813" s="111" t="s">
        <v>86</v>
      </c>
      <c r="E813" s="88"/>
      <c r="F813" s="89">
        <v>17</v>
      </c>
      <c r="G813" s="90">
        <v>22</v>
      </c>
      <c r="H813" s="91"/>
      <c r="I813" s="108">
        <f t="shared" si="39"/>
        <v>0</v>
      </c>
      <c r="J813" s="93"/>
      <c r="K813" s="110" t="s">
        <v>716</v>
      </c>
      <c r="L813" s="131" t="s">
        <v>714</v>
      </c>
      <c r="M813" s="18" t="s">
        <v>624</v>
      </c>
      <c r="N813" s="36"/>
      <c r="O813" s="43">
        <v>3</v>
      </c>
      <c r="P813" s="43">
        <f t="shared" si="37"/>
        <v>0</v>
      </c>
      <c r="R813" s="24">
        <v>85</v>
      </c>
      <c r="U813" s="7">
        <f t="shared" si="38"/>
        <v>0</v>
      </c>
      <c r="IV813" s="190"/>
    </row>
    <row r="814" spans="1:256" s="7" customFormat="1" ht="16.5" customHeight="1">
      <c r="A814" s="27" t="s">
        <v>579</v>
      </c>
      <c r="B814" s="87" t="s">
        <v>328</v>
      </c>
      <c r="C814" s="111" t="s">
        <v>435</v>
      </c>
      <c r="D814" s="111" t="s">
        <v>642</v>
      </c>
      <c r="E814" s="88"/>
      <c r="F814" s="89">
        <v>8.5</v>
      </c>
      <c r="G814" s="90">
        <v>11</v>
      </c>
      <c r="H814" s="91"/>
      <c r="I814" s="108">
        <f t="shared" si="39"/>
        <v>0</v>
      </c>
      <c r="J814" s="93"/>
      <c r="K814" s="110" t="s">
        <v>716</v>
      </c>
      <c r="L814" s="131" t="s">
        <v>714</v>
      </c>
      <c r="M814" s="18" t="s">
        <v>624</v>
      </c>
      <c r="N814" s="36"/>
      <c r="O814" s="43">
        <v>1.5</v>
      </c>
      <c r="P814" s="43">
        <f t="shared" si="37"/>
        <v>0</v>
      </c>
      <c r="R814" s="24">
        <v>200</v>
      </c>
      <c r="U814" s="7">
        <f t="shared" si="38"/>
        <v>0</v>
      </c>
      <c r="IV814" s="190"/>
    </row>
    <row r="815" spans="1:256" s="7" customFormat="1" ht="16.5" customHeight="1">
      <c r="A815" s="27" t="s">
        <v>579</v>
      </c>
      <c r="B815" s="87" t="s">
        <v>328</v>
      </c>
      <c r="C815" s="111" t="s">
        <v>469</v>
      </c>
      <c r="D815" s="111" t="s">
        <v>23</v>
      </c>
      <c r="E815" s="88"/>
      <c r="F815" s="89">
        <v>17</v>
      </c>
      <c r="G815" s="90">
        <v>22</v>
      </c>
      <c r="H815" s="91"/>
      <c r="I815" s="108">
        <f t="shared" si="39"/>
        <v>0</v>
      </c>
      <c r="J815" s="93"/>
      <c r="K815" s="110" t="s">
        <v>716</v>
      </c>
      <c r="L815" s="131" t="s">
        <v>714</v>
      </c>
      <c r="M815" s="18" t="s">
        <v>624</v>
      </c>
      <c r="N815" s="36"/>
      <c r="O815" s="43">
        <v>3</v>
      </c>
      <c r="P815" s="43">
        <f t="shared" si="37"/>
        <v>0</v>
      </c>
      <c r="R815" s="24">
        <v>85</v>
      </c>
      <c r="U815" s="7">
        <f t="shared" si="38"/>
        <v>0</v>
      </c>
      <c r="IV815" s="190"/>
    </row>
    <row r="816" spans="1:256" s="7" customFormat="1" ht="16.5" customHeight="1">
      <c r="A816" s="27" t="s">
        <v>579</v>
      </c>
      <c r="B816" s="87" t="s">
        <v>328</v>
      </c>
      <c r="C816" s="111" t="s">
        <v>479</v>
      </c>
      <c r="D816" s="111" t="s">
        <v>334</v>
      </c>
      <c r="E816" s="88"/>
      <c r="F816" s="89">
        <v>31</v>
      </c>
      <c r="G816" s="90">
        <v>39</v>
      </c>
      <c r="H816" s="91"/>
      <c r="I816" s="108">
        <f t="shared" si="39"/>
        <v>0</v>
      </c>
      <c r="J816" s="93"/>
      <c r="K816" s="110" t="s">
        <v>716</v>
      </c>
      <c r="L816" s="131" t="s">
        <v>714</v>
      </c>
      <c r="M816" s="18" t="s">
        <v>624</v>
      </c>
      <c r="N816" s="36"/>
      <c r="O816" s="43">
        <v>11</v>
      </c>
      <c r="P816" s="43">
        <f t="shared" si="37"/>
        <v>0</v>
      </c>
      <c r="R816" s="24">
        <v>25</v>
      </c>
      <c r="U816" s="7">
        <f t="shared" si="38"/>
        <v>0</v>
      </c>
      <c r="IV816" s="190"/>
    </row>
    <row r="817" spans="1:256" s="7" customFormat="1" ht="16.5" customHeight="1">
      <c r="A817" s="27" t="s">
        <v>579</v>
      </c>
      <c r="B817" s="87" t="s">
        <v>329</v>
      </c>
      <c r="C817" s="111" t="s">
        <v>571</v>
      </c>
      <c r="D817" s="111" t="s">
        <v>179</v>
      </c>
      <c r="E817" s="88"/>
      <c r="F817" s="89">
        <v>8.5</v>
      </c>
      <c r="G817" s="90">
        <v>11</v>
      </c>
      <c r="H817" s="91"/>
      <c r="I817" s="108">
        <f t="shared" si="39"/>
        <v>0</v>
      </c>
      <c r="J817" s="93"/>
      <c r="K817" s="110" t="s">
        <v>716</v>
      </c>
      <c r="L817" s="131" t="s">
        <v>714</v>
      </c>
      <c r="M817" s="18" t="s">
        <v>624</v>
      </c>
      <c r="N817" s="36"/>
      <c r="O817" s="43">
        <v>1.5</v>
      </c>
      <c r="P817" s="43">
        <f t="shared" si="37"/>
        <v>0</v>
      </c>
      <c r="R817" s="24">
        <v>200</v>
      </c>
      <c r="U817" s="7">
        <f t="shared" si="38"/>
        <v>0</v>
      </c>
      <c r="IV817" s="190"/>
    </row>
    <row r="818" spans="1:256" s="7" customFormat="1" ht="16.5" customHeight="1">
      <c r="A818" s="27" t="s">
        <v>579</v>
      </c>
      <c r="B818" s="87" t="s">
        <v>329</v>
      </c>
      <c r="C818" s="111" t="s">
        <v>406</v>
      </c>
      <c r="D818" s="111" t="s">
        <v>87</v>
      </c>
      <c r="E818" s="88"/>
      <c r="F818" s="89">
        <v>17</v>
      </c>
      <c r="G818" s="90">
        <v>22</v>
      </c>
      <c r="H818" s="91"/>
      <c r="I818" s="108">
        <f t="shared" si="39"/>
        <v>0</v>
      </c>
      <c r="J818" s="93"/>
      <c r="K818" s="112"/>
      <c r="L818" s="6"/>
      <c r="N818" s="36"/>
      <c r="O818" s="43">
        <v>3</v>
      </c>
      <c r="P818" s="43">
        <f t="shared" si="37"/>
        <v>0</v>
      </c>
      <c r="R818" s="24">
        <v>85</v>
      </c>
      <c r="U818" s="7">
        <f t="shared" si="38"/>
        <v>0</v>
      </c>
      <c r="IV818" s="190"/>
    </row>
    <row r="819" spans="1:256" s="7" customFormat="1" ht="16.5" customHeight="1">
      <c r="A819" s="27" t="s">
        <v>579</v>
      </c>
      <c r="B819" s="87" t="s">
        <v>329</v>
      </c>
      <c r="C819" s="111" t="s">
        <v>479</v>
      </c>
      <c r="D819" s="111" t="s">
        <v>334</v>
      </c>
      <c r="E819" s="88"/>
      <c r="F819" s="89">
        <v>31</v>
      </c>
      <c r="G819" s="90">
        <v>39</v>
      </c>
      <c r="H819" s="91"/>
      <c r="I819" s="108">
        <f t="shared" si="39"/>
        <v>0</v>
      </c>
      <c r="J819" s="93"/>
      <c r="K819" s="110" t="s">
        <v>716</v>
      </c>
      <c r="L819" s="131" t="s">
        <v>714</v>
      </c>
      <c r="M819" s="18" t="s">
        <v>624</v>
      </c>
      <c r="N819" s="36"/>
      <c r="O819" s="43">
        <v>11</v>
      </c>
      <c r="P819" s="43">
        <f t="shared" si="37"/>
        <v>0</v>
      </c>
      <c r="R819" s="24">
        <v>25</v>
      </c>
      <c r="U819" s="7">
        <f t="shared" si="38"/>
        <v>0</v>
      </c>
      <c r="IV819" s="190"/>
    </row>
    <row r="820" spans="1:256" s="7" customFormat="1" ht="16.5" customHeight="1">
      <c r="A820" s="27" t="s">
        <v>579</v>
      </c>
      <c r="B820" s="87" t="s">
        <v>330</v>
      </c>
      <c r="C820" s="111" t="s">
        <v>571</v>
      </c>
      <c r="D820" s="111" t="s">
        <v>642</v>
      </c>
      <c r="E820" s="88"/>
      <c r="F820" s="89">
        <v>8.5</v>
      </c>
      <c r="G820" s="90">
        <v>11</v>
      </c>
      <c r="H820" s="91"/>
      <c r="I820" s="108">
        <f t="shared" si="39"/>
        <v>0</v>
      </c>
      <c r="J820" s="93"/>
      <c r="K820" s="110" t="s">
        <v>716</v>
      </c>
      <c r="L820" s="131" t="s">
        <v>714</v>
      </c>
      <c r="M820" s="18" t="s">
        <v>624</v>
      </c>
      <c r="N820" s="36"/>
      <c r="O820" s="43">
        <v>1.5</v>
      </c>
      <c r="P820" s="43">
        <f t="shared" si="37"/>
        <v>0</v>
      </c>
      <c r="R820" s="24">
        <v>200</v>
      </c>
      <c r="U820" s="7">
        <f t="shared" si="38"/>
        <v>0</v>
      </c>
      <c r="IV820" s="190"/>
    </row>
    <row r="821" spans="1:256" s="7" customFormat="1" ht="16.5" customHeight="1">
      <c r="A821" s="27" t="s">
        <v>579</v>
      </c>
      <c r="B821" s="87" t="s">
        <v>330</v>
      </c>
      <c r="C821" s="111" t="s">
        <v>479</v>
      </c>
      <c r="D821" s="111" t="s">
        <v>527</v>
      </c>
      <c r="E821" s="88"/>
      <c r="F821" s="89">
        <v>31</v>
      </c>
      <c r="G821" s="90">
        <v>39</v>
      </c>
      <c r="H821" s="91"/>
      <c r="I821" s="108">
        <f t="shared" si="39"/>
        <v>0</v>
      </c>
      <c r="J821" s="93"/>
      <c r="K821" s="110" t="s">
        <v>716</v>
      </c>
      <c r="L821" s="131" t="s">
        <v>714</v>
      </c>
      <c r="M821" s="18" t="s">
        <v>624</v>
      </c>
      <c r="N821" s="36"/>
      <c r="O821" s="43">
        <v>11</v>
      </c>
      <c r="P821" s="43">
        <f t="shared" si="37"/>
        <v>0</v>
      </c>
      <c r="R821" s="24">
        <v>25</v>
      </c>
      <c r="U821" s="7">
        <f t="shared" si="38"/>
        <v>0</v>
      </c>
      <c r="IV821" s="190"/>
    </row>
    <row r="822" spans="1:256" s="7" customFormat="1" ht="16.5" customHeight="1">
      <c r="A822" s="27" t="s">
        <v>579</v>
      </c>
      <c r="B822" s="118" t="s">
        <v>331</v>
      </c>
      <c r="C822" s="111" t="s">
        <v>571</v>
      </c>
      <c r="D822" s="111" t="s">
        <v>642</v>
      </c>
      <c r="E822" s="88"/>
      <c r="F822" s="89">
        <v>8.5</v>
      </c>
      <c r="G822" s="90">
        <v>11</v>
      </c>
      <c r="H822" s="91"/>
      <c r="I822" s="108">
        <f t="shared" si="39"/>
        <v>0</v>
      </c>
      <c r="J822" s="93"/>
      <c r="K822" s="110" t="s">
        <v>716</v>
      </c>
      <c r="L822" s="131" t="s">
        <v>714</v>
      </c>
      <c r="M822" s="18" t="s">
        <v>624</v>
      </c>
      <c r="N822" s="36"/>
      <c r="O822" s="43">
        <v>1.5</v>
      </c>
      <c r="P822" s="43">
        <f t="shared" si="37"/>
        <v>0</v>
      </c>
      <c r="R822" s="24">
        <v>200</v>
      </c>
      <c r="U822" s="7">
        <f t="shared" si="38"/>
        <v>0</v>
      </c>
      <c r="IV822" s="190"/>
    </row>
    <row r="823" spans="1:256" s="7" customFormat="1" ht="16.5" customHeight="1">
      <c r="A823" s="27" t="s">
        <v>579</v>
      </c>
      <c r="B823" s="118" t="s">
        <v>331</v>
      </c>
      <c r="C823" s="111" t="s">
        <v>479</v>
      </c>
      <c r="D823" s="111" t="s">
        <v>294</v>
      </c>
      <c r="E823" s="88"/>
      <c r="F823" s="89">
        <v>31</v>
      </c>
      <c r="G823" s="90">
        <v>39</v>
      </c>
      <c r="H823" s="91"/>
      <c r="I823" s="108">
        <f t="shared" si="39"/>
        <v>0</v>
      </c>
      <c r="J823" s="93"/>
      <c r="K823" s="110" t="s">
        <v>716</v>
      </c>
      <c r="L823" s="131" t="s">
        <v>714</v>
      </c>
      <c r="M823" s="18" t="s">
        <v>624</v>
      </c>
      <c r="N823" s="36"/>
      <c r="O823" s="43">
        <v>11</v>
      </c>
      <c r="P823" s="43">
        <f t="shared" si="37"/>
        <v>0</v>
      </c>
      <c r="R823" s="24">
        <v>25</v>
      </c>
      <c r="U823" s="7">
        <f t="shared" si="38"/>
        <v>0</v>
      </c>
      <c r="IV823" s="190"/>
    </row>
    <row r="824" spans="1:256" s="7" customFormat="1" ht="16.5" customHeight="1">
      <c r="A824" s="27" t="s">
        <v>579</v>
      </c>
      <c r="B824" s="87" t="s">
        <v>332</v>
      </c>
      <c r="C824" s="111" t="s">
        <v>479</v>
      </c>
      <c r="D824" s="111" t="s">
        <v>179</v>
      </c>
      <c r="E824" s="88"/>
      <c r="F824" s="89">
        <v>31</v>
      </c>
      <c r="G824" s="90">
        <v>39</v>
      </c>
      <c r="H824" s="91"/>
      <c r="I824" s="108">
        <f t="shared" si="39"/>
        <v>0</v>
      </c>
      <c r="J824" s="93"/>
      <c r="K824" s="110" t="s">
        <v>716</v>
      </c>
      <c r="L824" s="131" t="s">
        <v>714</v>
      </c>
      <c r="M824" s="18" t="s">
        <v>624</v>
      </c>
      <c r="N824" s="36"/>
      <c r="O824" s="43">
        <v>11</v>
      </c>
      <c r="P824" s="43">
        <f t="shared" si="37"/>
        <v>0</v>
      </c>
      <c r="R824" s="24">
        <v>25</v>
      </c>
      <c r="U824" s="7">
        <f t="shared" si="38"/>
        <v>0</v>
      </c>
      <c r="IV824" s="190"/>
    </row>
    <row r="825" spans="1:256" s="7" customFormat="1" ht="16.5" customHeight="1">
      <c r="A825" s="27" t="s">
        <v>579</v>
      </c>
      <c r="B825" s="87" t="s">
        <v>333</v>
      </c>
      <c r="C825" s="88" t="s">
        <v>373</v>
      </c>
      <c r="D825" s="111" t="s">
        <v>179</v>
      </c>
      <c r="E825" s="88"/>
      <c r="F825" s="89">
        <v>8.5</v>
      </c>
      <c r="G825" s="90">
        <v>11</v>
      </c>
      <c r="H825" s="91"/>
      <c r="I825" s="108">
        <f t="shared" si="39"/>
        <v>0</v>
      </c>
      <c r="J825" s="93"/>
      <c r="K825" s="110" t="s">
        <v>716</v>
      </c>
      <c r="L825" s="131" t="s">
        <v>714</v>
      </c>
      <c r="M825" s="18" t="s">
        <v>624</v>
      </c>
      <c r="N825" s="36" t="s">
        <v>399</v>
      </c>
      <c r="O825" s="43">
        <v>1.5</v>
      </c>
      <c r="P825" s="43">
        <f t="shared" si="37"/>
        <v>0</v>
      </c>
      <c r="R825" s="24">
        <v>200</v>
      </c>
      <c r="U825" s="7">
        <f t="shared" si="38"/>
        <v>0</v>
      </c>
      <c r="IV825" s="190"/>
    </row>
    <row r="826" spans="1:256" s="7" customFormat="1" ht="16.5" customHeight="1">
      <c r="A826" s="27" t="s">
        <v>579</v>
      </c>
      <c r="B826" s="87" t="s">
        <v>333</v>
      </c>
      <c r="C826" s="111" t="s">
        <v>406</v>
      </c>
      <c r="D826" s="111" t="s">
        <v>661</v>
      </c>
      <c r="E826" s="88"/>
      <c r="F826" s="89">
        <v>17</v>
      </c>
      <c r="G826" s="90">
        <v>22</v>
      </c>
      <c r="H826" s="91"/>
      <c r="I826" s="108">
        <f t="shared" si="39"/>
        <v>0</v>
      </c>
      <c r="J826" s="93"/>
      <c r="K826" s="112"/>
      <c r="L826" s="6"/>
      <c r="N826" s="36" t="s">
        <v>399</v>
      </c>
      <c r="O826" s="43">
        <v>3</v>
      </c>
      <c r="P826" s="43">
        <f t="shared" si="37"/>
        <v>0</v>
      </c>
      <c r="R826" s="24">
        <v>85</v>
      </c>
      <c r="U826" s="7">
        <f t="shared" si="38"/>
        <v>0</v>
      </c>
      <c r="IV826" s="190"/>
    </row>
    <row r="827" spans="1:256" s="7" customFormat="1" ht="16.5" customHeight="1">
      <c r="A827" s="27" t="s">
        <v>579</v>
      </c>
      <c r="B827" s="87" t="s">
        <v>333</v>
      </c>
      <c r="C827" s="88" t="s">
        <v>479</v>
      </c>
      <c r="D827" s="111" t="s">
        <v>334</v>
      </c>
      <c r="E827" s="88"/>
      <c r="F827" s="89">
        <v>31</v>
      </c>
      <c r="G827" s="90">
        <v>39</v>
      </c>
      <c r="H827" s="91"/>
      <c r="I827" s="108">
        <f t="shared" si="39"/>
        <v>0</v>
      </c>
      <c r="J827" s="93"/>
      <c r="K827" s="110" t="s">
        <v>716</v>
      </c>
      <c r="L827" s="131" t="s">
        <v>714</v>
      </c>
      <c r="M827" s="18" t="s">
        <v>624</v>
      </c>
      <c r="N827" s="36" t="s">
        <v>399</v>
      </c>
      <c r="O827" s="43">
        <v>11</v>
      </c>
      <c r="P827" s="43">
        <f t="shared" si="37"/>
        <v>0</v>
      </c>
      <c r="R827" s="24">
        <v>25</v>
      </c>
      <c r="U827" s="7">
        <f t="shared" si="38"/>
        <v>0</v>
      </c>
      <c r="IV827" s="190"/>
    </row>
    <row r="828" spans="1:256" s="7" customFormat="1" ht="16.5" customHeight="1">
      <c r="A828" s="27" t="s">
        <v>579</v>
      </c>
      <c r="B828" s="87" t="s">
        <v>335</v>
      </c>
      <c r="C828" s="111" t="s">
        <v>469</v>
      </c>
      <c r="D828" s="111" t="s">
        <v>326</v>
      </c>
      <c r="E828" s="88"/>
      <c r="F828" s="89">
        <v>17</v>
      </c>
      <c r="G828" s="90">
        <v>22</v>
      </c>
      <c r="H828" s="91"/>
      <c r="I828" s="108">
        <f t="shared" si="39"/>
        <v>0</v>
      </c>
      <c r="J828" s="93"/>
      <c r="K828" s="110" t="s">
        <v>716</v>
      </c>
      <c r="L828" s="131" t="s">
        <v>714</v>
      </c>
      <c r="M828" s="18" t="s">
        <v>624</v>
      </c>
      <c r="N828" s="36"/>
      <c r="O828" s="43">
        <v>3</v>
      </c>
      <c r="P828" s="43">
        <f t="shared" si="37"/>
        <v>0</v>
      </c>
      <c r="R828" s="24">
        <v>85</v>
      </c>
      <c r="U828" s="7">
        <f t="shared" si="38"/>
        <v>0</v>
      </c>
      <c r="IV828" s="190"/>
    </row>
    <row r="829" spans="1:256" s="7" customFormat="1" ht="16.5" customHeight="1">
      <c r="A829" s="27" t="s">
        <v>579</v>
      </c>
      <c r="B829" s="118" t="s">
        <v>80</v>
      </c>
      <c r="C829" s="111" t="s">
        <v>571</v>
      </c>
      <c r="D829" s="111" t="s">
        <v>642</v>
      </c>
      <c r="E829" s="117"/>
      <c r="F829" s="89">
        <v>8.5</v>
      </c>
      <c r="G829" s="90">
        <v>11</v>
      </c>
      <c r="H829" s="91"/>
      <c r="I829" s="108">
        <f t="shared" si="39"/>
        <v>0</v>
      </c>
      <c r="J829" s="93"/>
      <c r="K829" s="110" t="s">
        <v>716</v>
      </c>
      <c r="L829" s="131" t="s">
        <v>714</v>
      </c>
      <c r="M829" s="18" t="s">
        <v>624</v>
      </c>
      <c r="N829" s="36"/>
      <c r="O829" s="43">
        <v>1.5</v>
      </c>
      <c r="P829" s="43">
        <f t="shared" si="37"/>
        <v>0</v>
      </c>
      <c r="R829" s="24">
        <v>200</v>
      </c>
      <c r="U829" s="7">
        <f t="shared" si="38"/>
        <v>0</v>
      </c>
      <c r="IV829" s="190"/>
    </row>
    <row r="830" spans="1:256" s="7" customFormat="1" ht="16.5" customHeight="1">
      <c r="A830" s="27" t="s">
        <v>579</v>
      </c>
      <c r="B830" s="87" t="s">
        <v>336</v>
      </c>
      <c r="C830" s="111" t="s">
        <v>571</v>
      </c>
      <c r="D830" s="111" t="s">
        <v>642</v>
      </c>
      <c r="E830" s="117"/>
      <c r="F830" s="89">
        <v>8.5</v>
      </c>
      <c r="G830" s="90">
        <v>11</v>
      </c>
      <c r="H830" s="91"/>
      <c r="I830" s="108">
        <f t="shared" si="39"/>
        <v>0</v>
      </c>
      <c r="J830" s="93"/>
      <c r="K830" s="110" t="s">
        <v>716</v>
      </c>
      <c r="L830" s="131" t="s">
        <v>714</v>
      </c>
      <c r="M830" s="18" t="s">
        <v>624</v>
      </c>
      <c r="N830" s="36" t="s">
        <v>399</v>
      </c>
      <c r="O830" s="43">
        <v>1.5</v>
      </c>
      <c r="P830" s="43">
        <f t="shared" si="37"/>
        <v>0</v>
      </c>
      <c r="R830" s="24">
        <v>200</v>
      </c>
      <c r="U830" s="7">
        <f t="shared" si="38"/>
        <v>0</v>
      </c>
      <c r="IV830" s="190"/>
    </row>
    <row r="831" spans="1:256" s="7" customFormat="1" ht="16.5" customHeight="1">
      <c r="A831" s="27" t="s">
        <v>579</v>
      </c>
      <c r="B831" s="87" t="s">
        <v>336</v>
      </c>
      <c r="C831" s="111" t="s">
        <v>469</v>
      </c>
      <c r="D831" s="111" t="s">
        <v>179</v>
      </c>
      <c r="E831" s="88"/>
      <c r="F831" s="89">
        <v>17</v>
      </c>
      <c r="G831" s="90">
        <v>22</v>
      </c>
      <c r="H831" s="91"/>
      <c r="I831" s="108">
        <f t="shared" si="39"/>
        <v>0</v>
      </c>
      <c r="J831" s="93"/>
      <c r="K831" s="110" t="s">
        <v>716</v>
      </c>
      <c r="L831" s="131" t="s">
        <v>714</v>
      </c>
      <c r="M831" s="18" t="s">
        <v>624</v>
      </c>
      <c r="N831" s="36" t="s">
        <v>399</v>
      </c>
      <c r="O831" s="43">
        <v>3</v>
      </c>
      <c r="P831" s="43">
        <f t="shared" si="37"/>
        <v>0</v>
      </c>
      <c r="R831" s="24">
        <v>85</v>
      </c>
      <c r="U831" s="7">
        <f t="shared" si="38"/>
        <v>0</v>
      </c>
      <c r="IV831" s="190"/>
    </row>
    <row r="832" spans="1:256" s="7" customFormat="1" ht="16.5" customHeight="1">
      <c r="A832" s="27" t="s">
        <v>579</v>
      </c>
      <c r="B832" s="115" t="s">
        <v>336</v>
      </c>
      <c r="C832" s="88" t="s">
        <v>479</v>
      </c>
      <c r="D832" s="111" t="s">
        <v>326</v>
      </c>
      <c r="E832" s="88"/>
      <c r="F832" s="89">
        <v>31</v>
      </c>
      <c r="G832" s="90">
        <v>39</v>
      </c>
      <c r="H832" s="91"/>
      <c r="I832" s="108">
        <f t="shared" si="39"/>
        <v>0</v>
      </c>
      <c r="J832" s="93"/>
      <c r="K832" s="110" t="s">
        <v>716</v>
      </c>
      <c r="L832" s="131" t="s">
        <v>714</v>
      </c>
      <c r="M832" s="18" t="s">
        <v>624</v>
      </c>
      <c r="N832" s="36" t="s">
        <v>399</v>
      </c>
      <c r="O832" s="43">
        <v>11</v>
      </c>
      <c r="P832" s="43">
        <f t="shared" si="37"/>
        <v>0</v>
      </c>
      <c r="R832" s="24">
        <v>25</v>
      </c>
      <c r="U832" s="7">
        <f t="shared" si="38"/>
        <v>0</v>
      </c>
      <c r="IV832" s="190"/>
    </row>
    <row r="833" spans="1:256" s="7" customFormat="1" ht="16.5" customHeight="1">
      <c r="A833" s="27" t="s">
        <v>579</v>
      </c>
      <c r="B833" s="129" t="s">
        <v>337</v>
      </c>
      <c r="C833" s="111" t="s">
        <v>571</v>
      </c>
      <c r="D833" s="111" t="s">
        <v>642</v>
      </c>
      <c r="E833" s="117"/>
      <c r="F833" s="89">
        <v>8.5</v>
      </c>
      <c r="G833" s="90">
        <v>11</v>
      </c>
      <c r="H833" s="91"/>
      <c r="I833" s="108">
        <f t="shared" si="39"/>
        <v>0</v>
      </c>
      <c r="J833" s="93"/>
      <c r="K833" s="110" t="s">
        <v>716</v>
      </c>
      <c r="L833" s="131" t="s">
        <v>714</v>
      </c>
      <c r="M833" s="18" t="s">
        <v>624</v>
      </c>
      <c r="N833" s="36"/>
      <c r="O833" s="43">
        <v>1.5</v>
      </c>
      <c r="P833" s="43">
        <f t="shared" si="37"/>
        <v>0</v>
      </c>
      <c r="R833" s="24">
        <v>200</v>
      </c>
      <c r="U833" s="7">
        <f t="shared" si="38"/>
        <v>0</v>
      </c>
      <c r="IV833" s="190"/>
    </row>
    <row r="834" spans="1:256" s="7" customFormat="1" ht="16.5" customHeight="1">
      <c r="A834" s="27" t="s">
        <v>579</v>
      </c>
      <c r="B834" s="87" t="s">
        <v>338</v>
      </c>
      <c r="C834" s="88" t="s">
        <v>373</v>
      </c>
      <c r="D834" s="111" t="s">
        <v>642</v>
      </c>
      <c r="E834" s="88"/>
      <c r="F834" s="89">
        <v>17</v>
      </c>
      <c r="G834" s="90">
        <v>22</v>
      </c>
      <c r="H834" s="91"/>
      <c r="I834" s="108">
        <f t="shared" si="39"/>
        <v>0</v>
      </c>
      <c r="J834" s="93"/>
      <c r="K834" s="110" t="s">
        <v>716</v>
      </c>
      <c r="L834" s="131" t="s">
        <v>714</v>
      </c>
      <c r="M834" s="18" t="s">
        <v>624</v>
      </c>
      <c r="N834" s="36" t="s">
        <v>399</v>
      </c>
      <c r="O834" s="43">
        <v>1.5</v>
      </c>
      <c r="P834" s="43">
        <f t="shared" si="37"/>
        <v>0</v>
      </c>
      <c r="R834" s="24">
        <v>200</v>
      </c>
      <c r="U834" s="7">
        <f t="shared" si="38"/>
        <v>0</v>
      </c>
      <c r="IV834" s="190"/>
    </row>
    <row r="835" spans="1:256" s="7" customFormat="1" ht="16.5" customHeight="1">
      <c r="A835" s="27" t="s">
        <v>579</v>
      </c>
      <c r="B835" s="87" t="s">
        <v>338</v>
      </c>
      <c r="C835" s="111" t="s">
        <v>469</v>
      </c>
      <c r="D835" s="111" t="s">
        <v>326</v>
      </c>
      <c r="E835" s="88"/>
      <c r="F835" s="89">
        <v>17</v>
      </c>
      <c r="G835" s="90">
        <v>22</v>
      </c>
      <c r="H835" s="91"/>
      <c r="I835" s="108">
        <f t="shared" si="39"/>
        <v>0</v>
      </c>
      <c r="J835" s="93"/>
      <c r="K835" s="110" t="s">
        <v>716</v>
      </c>
      <c r="L835" s="131" t="s">
        <v>714</v>
      </c>
      <c r="M835" s="18" t="s">
        <v>624</v>
      </c>
      <c r="N835" s="36" t="s">
        <v>399</v>
      </c>
      <c r="O835" s="43">
        <v>3</v>
      </c>
      <c r="P835" s="43">
        <f t="shared" si="37"/>
        <v>0</v>
      </c>
      <c r="R835" s="24">
        <v>85</v>
      </c>
      <c r="U835" s="7">
        <f t="shared" si="38"/>
        <v>0</v>
      </c>
      <c r="IV835" s="190"/>
    </row>
    <row r="836" spans="1:256" s="7" customFormat="1" ht="16.5" customHeight="1">
      <c r="A836" s="27" t="s">
        <v>579</v>
      </c>
      <c r="B836" s="87" t="s">
        <v>339</v>
      </c>
      <c r="C836" s="111" t="s">
        <v>571</v>
      </c>
      <c r="D836" s="111" t="s">
        <v>642</v>
      </c>
      <c r="E836" s="88"/>
      <c r="F836" s="89">
        <v>8.5</v>
      </c>
      <c r="G836" s="90">
        <v>11</v>
      </c>
      <c r="H836" s="91"/>
      <c r="I836" s="108">
        <f t="shared" si="39"/>
        <v>0</v>
      </c>
      <c r="J836" s="93"/>
      <c r="K836" s="110" t="s">
        <v>716</v>
      </c>
      <c r="L836" s="131" t="s">
        <v>714</v>
      </c>
      <c r="M836" s="18" t="s">
        <v>624</v>
      </c>
      <c r="N836" s="36"/>
      <c r="O836" s="43">
        <v>1.5</v>
      </c>
      <c r="P836" s="43">
        <f t="shared" si="37"/>
        <v>0</v>
      </c>
      <c r="R836" s="24">
        <v>200</v>
      </c>
      <c r="U836" s="7">
        <f t="shared" si="38"/>
        <v>0</v>
      </c>
      <c r="IV836" s="190"/>
    </row>
    <row r="837" spans="1:256" s="7" customFormat="1" ht="16.5" customHeight="1">
      <c r="A837" s="27" t="s">
        <v>579</v>
      </c>
      <c r="B837" s="87" t="s">
        <v>339</v>
      </c>
      <c r="C837" s="111" t="s">
        <v>452</v>
      </c>
      <c r="D837" s="111" t="s">
        <v>498</v>
      </c>
      <c r="E837" s="88"/>
      <c r="F837" s="89">
        <v>31</v>
      </c>
      <c r="G837" s="90">
        <v>39</v>
      </c>
      <c r="H837" s="91"/>
      <c r="I837" s="108">
        <f t="shared" si="39"/>
        <v>0</v>
      </c>
      <c r="J837" s="93"/>
      <c r="K837" s="112"/>
      <c r="L837" s="6"/>
      <c r="N837" s="36"/>
      <c r="O837" s="43">
        <v>11</v>
      </c>
      <c r="P837" s="43">
        <f t="shared" si="37"/>
        <v>0</v>
      </c>
      <c r="R837" s="24">
        <v>25</v>
      </c>
      <c r="U837" s="7">
        <f t="shared" si="38"/>
        <v>0</v>
      </c>
      <c r="IV837" s="190"/>
    </row>
    <row r="838" spans="1:256" s="7" customFormat="1" ht="16.5" customHeight="1">
      <c r="A838" s="27" t="s">
        <v>579</v>
      </c>
      <c r="B838" s="87" t="s">
        <v>340</v>
      </c>
      <c r="C838" s="111" t="s">
        <v>393</v>
      </c>
      <c r="D838" s="111" t="s">
        <v>109</v>
      </c>
      <c r="E838" s="88"/>
      <c r="F838" s="89">
        <v>8.5</v>
      </c>
      <c r="G838" s="90">
        <v>11</v>
      </c>
      <c r="H838" s="91"/>
      <c r="I838" s="108">
        <f t="shared" si="39"/>
        <v>0</v>
      </c>
      <c r="J838" s="93"/>
      <c r="K838" s="112"/>
      <c r="L838" s="6"/>
      <c r="N838" s="36"/>
      <c r="O838" s="43">
        <v>1.5</v>
      </c>
      <c r="P838" s="43">
        <f t="shared" si="37"/>
        <v>0</v>
      </c>
      <c r="R838" s="24">
        <v>200</v>
      </c>
      <c r="U838" s="7">
        <f t="shared" si="38"/>
        <v>0</v>
      </c>
      <c r="IV838" s="190"/>
    </row>
    <row r="839" spans="1:256" s="7" customFormat="1" ht="16.5" customHeight="1">
      <c r="A839" s="27" t="s">
        <v>579</v>
      </c>
      <c r="B839" s="87" t="s">
        <v>340</v>
      </c>
      <c r="C839" s="111" t="s">
        <v>469</v>
      </c>
      <c r="D839" s="111" t="s">
        <v>326</v>
      </c>
      <c r="E839" s="88"/>
      <c r="F839" s="89">
        <v>17</v>
      </c>
      <c r="G839" s="90">
        <v>22</v>
      </c>
      <c r="H839" s="91"/>
      <c r="I839" s="108">
        <f t="shared" si="39"/>
        <v>0</v>
      </c>
      <c r="J839" s="93"/>
      <c r="K839" s="110" t="s">
        <v>716</v>
      </c>
      <c r="L839" s="131" t="s">
        <v>714</v>
      </c>
      <c r="M839" s="18" t="s">
        <v>624</v>
      </c>
      <c r="N839" s="36"/>
      <c r="O839" s="43">
        <v>3</v>
      </c>
      <c r="P839" s="43">
        <f t="shared" si="37"/>
        <v>0</v>
      </c>
      <c r="R839" s="24">
        <v>85</v>
      </c>
      <c r="U839" s="7">
        <f t="shared" si="38"/>
        <v>0</v>
      </c>
      <c r="IV839" s="190"/>
    </row>
    <row r="840" spans="1:256" s="7" customFormat="1" ht="16.5" customHeight="1">
      <c r="A840" s="27" t="s">
        <v>579</v>
      </c>
      <c r="B840" s="87" t="s">
        <v>341</v>
      </c>
      <c r="C840" s="111" t="s">
        <v>393</v>
      </c>
      <c r="D840" s="111" t="s">
        <v>683</v>
      </c>
      <c r="E840" s="88"/>
      <c r="F840" s="89">
        <v>8.5</v>
      </c>
      <c r="G840" s="90">
        <v>11</v>
      </c>
      <c r="H840" s="91"/>
      <c r="I840" s="108">
        <f t="shared" si="39"/>
        <v>0</v>
      </c>
      <c r="J840" s="93"/>
      <c r="K840" s="112"/>
      <c r="L840" s="6"/>
      <c r="N840" s="36">
        <v>5</v>
      </c>
      <c r="O840" s="43">
        <v>1.5</v>
      </c>
      <c r="P840" s="43">
        <f t="shared" si="37"/>
        <v>0</v>
      </c>
      <c r="R840" s="24">
        <v>200</v>
      </c>
      <c r="U840" s="7">
        <f t="shared" si="38"/>
        <v>0</v>
      </c>
      <c r="IV840" s="190"/>
    </row>
    <row r="841" spans="1:256" s="7" customFormat="1" ht="16.5" customHeight="1">
      <c r="A841" s="27" t="s">
        <v>579</v>
      </c>
      <c r="B841" s="87" t="s">
        <v>341</v>
      </c>
      <c r="C841" s="111" t="s">
        <v>406</v>
      </c>
      <c r="D841" s="111" t="s">
        <v>428</v>
      </c>
      <c r="E841" s="88"/>
      <c r="F841" s="89">
        <v>17</v>
      </c>
      <c r="G841" s="90">
        <v>22</v>
      </c>
      <c r="H841" s="91"/>
      <c r="I841" s="108">
        <f t="shared" si="39"/>
        <v>0</v>
      </c>
      <c r="J841" s="93"/>
      <c r="K841" s="112"/>
      <c r="L841" s="6"/>
      <c r="N841" s="36">
        <v>5</v>
      </c>
      <c r="O841" s="43">
        <v>3</v>
      </c>
      <c r="P841" s="43">
        <f t="shared" si="37"/>
        <v>0</v>
      </c>
      <c r="R841" s="24">
        <v>85</v>
      </c>
      <c r="U841" s="7">
        <f t="shared" si="38"/>
        <v>0</v>
      </c>
      <c r="IV841" s="190"/>
    </row>
    <row r="842" spans="1:256" s="7" customFormat="1" ht="16.5" customHeight="1">
      <c r="A842" s="27" t="s">
        <v>579</v>
      </c>
      <c r="B842" s="87" t="s">
        <v>342</v>
      </c>
      <c r="C842" s="111" t="s">
        <v>435</v>
      </c>
      <c r="D842" s="111" t="s">
        <v>642</v>
      </c>
      <c r="E842" s="88"/>
      <c r="F842" s="89">
        <v>8.5</v>
      </c>
      <c r="G842" s="90">
        <v>11</v>
      </c>
      <c r="H842" s="91"/>
      <c r="I842" s="108">
        <f t="shared" si="39"/>
        <v>0</v>
      </c>
      <c r="J842" s="93"/>
      <c r="K842" s="110" t="s">
        <v>716</v>
      </c>
      <c r="L842" s="131" t="s">
        <v>714</v>
      </c>
      <c r="M842" s="18" t="s">
        <v>624</v>
      </c>
      <c r="N842" s="36">
        <v>6</v>
      </c>
      <c r="O842" s="43">
        <v>1.5</v>
      </c>
      <c r="P842" s="43">
        <f t="shared" si="37"/>
        <v>0</v>
      </c>
      <c r="R842" s="24">
        <v>200</v>
      </c>
      <c r="U842" s="7">
        <f t="shared" si="38"/>
        <v>0</v>
      </c>
      <c r="IV842" s="190"/>
    </row>
    <row r="843" spans="1:256" s="7" customFormat="1" ht="16.5" customHeight="1">
      <c r="A843" s="27" t="s">
        <v>579</v>
      </c>
      <c r="B843" s="87" t="s">
        <v>342</v>
      </c>
      <c r="C843" s="111" t="s">
        <v>406</v>
      </c>
      <c r="D843" s="111" t="s">
        <v>428</v>
      </c>
      <c r="E843" s="88"/>
      <c r="F843" s="89">
        <v>17</v>
      </c>
      <c r="G843" s="90">
        <v>22</v>
      </c>
      <c r="H843" s="91"/>
      <c r="I843" s="108">
        <f t="shared" si="39"/>
        <v>0</v>
      </c>
      <c r="J843" s="93"/>
      <c r="K843" s="112"/>
      <c r="L843" s="6"/>
      <c r="N843" s="36">
        <v>6</v>
      </c>
      <c r="O843" s="43">
        <v>3</v>
      </c>
      <c r="P843" s="43">
        <f t="shared" si="37"/>
        <v>0</v>
      </c>
      <c r="R843" s="24">
        <v>85</v>
      </c>
      <c r="U843" s="7">
        <f t="shared" si="38"/>
        <v>0</v>
      </c>
      <c r="IV843" s="190"/>
    </row>
    <row r="844" spans="1:256" s="7" customFormat="1" ht="16.5" customHeight="1">
      <c r="A844" s="27" t="s">
        <v>579</v>
      </c>
      <c r="B844" s="87" t="s">
        <v>342</v>
      </c>
      <c r="C844" s="111" t="s">
        <v>479</v>
      </c>
      <c r="D844" s="111" t="s">
        <v>81</v>
      </c>
      <c r="E844" s="88"/>
      <c r="F844" s="89">
        <v>31</v>
      </c>
      <c r="G844" s="90">
        <v>39</v>
      </c>
      <c r="H844" s="91"/>
      <c r="I844" s="108">
        <f t="shared" si="39"/>
        <v>0</v>
      </c>
      <c r="J844" s="93"/>
      <c r="K844" s="110" t="s">
        <v>716</v>
      </c>
      <c r="L844" s="131" t="s">
        <v>714</v>
      </c>
      <c r="M844" s="18" t="s">
        <v>624</v>
      </c>
      <c r="N844" s="36">
        <v>6</v>
      </c>
      <c r="O844" s="43">
        <v>11</v>
      </c>
      <c r="P844" s="43">
        <f t="shared" si="37"/>
        <v>0</v>
      </c>
      <c r="R844" s="24">
        <v>25</v>
      </c>
      <c r="U844" s="7">
        <f t="shared" si="38"/>
        <v>0</v>
      </c>
      <c r="IV844" s="190"/>
    </row>
    <row r="845" spans="1:256" s="7" customFormat="1" ht="16.5" customHeight="1">
      <c r="A845" s="27" t="s">
        <v>579</v>
      </c>
      <c r="B845" s="87" t="s">
        <v>343</v>
      </c>
      <c r="C845" s="88" t="s">
        <v>373</v>
      </c>
      <c r="D845" s="111" t="s">
        <v>128</v>
      </c>
      <c r="E845" s="88"/>
      <c r="F845" s="89">
        <v>8.5</v>
      </c>
      <c r="G845" s="90">
        <v>11</v>
      </c>
      <c r="H845" s="91"/>
      <c r="I845" s="108">
        <f t="shared" si="39"/>
        <v>0</v>
      </c>
      <c r="J845" s="93"/>
      <c r="K845" s="110" t="s">
        <v>716</v>
      </c>
      <c r="L845" s="131" t="s">
        <v>714</v>
      </c>
      <c r="M845" s="18" t="s">
        <v>624</v>
      </c>
      <c r="N845" s="36">
        <v>5</v>
      </c>
      <c r="O845" s="43">
        <v>1.5</v>
      </c>
      <c r="P845" s="43">
        <f t="shared" si="37"/>
        <v>0</v>
      </c>
      <c r="R845" s="24">
        <v>200</v>
      </c>
      <c r="U845" s="7">
        <f t="shared" si="38"/>
        <v>0</v>
      </c>
      <c r="IV845" s="190"/>
    </row>
    <row r="846" spans="1:256" s="7" customFormat="1" ht="16.5" customHeight="1">
      <c r="A846" s="27" t="s">
        <v>579</v>
      </c>
      <c r="B846" s="87" t="s">
        <v>343</v>
      </c>
      <c r="C846" s="111" t="s">
        <v>406</v>
      </c>
      <c r="D846" s="111" t="s">
        <v>550</v>
      </c>
      <c r="E846" s="88"/>
      <c r="F846" s="89">
        <v>17</v>
      </c>
      <c r="G846" s="90">
        <v>22</v>
      </c>
      <c r="H846" s="91"/>
      <c r="I846" s="108">
        <f t="shared" si="39"/>
        <v>0</v>
      </c>
      <c r="J846" s="93"/>
      <c r="K846" s="112"/>
      <c r="L846" s="6"/>
      <c r="N846" s="36">
        <v>5</v>
      </c>
      <c r="O846" s="43">
        <v>3</v>
      </c>
      <c r="P846" s="43">
        <f t="shared" si="37"/>
        <v>0</v>
      </c>
      <c r="R846" s="24">
        <v>85</v>
      </c>
      <c r="U846" s="7">
        <f t="shared" si="38"/>
        <v>0</v>
      </c>
      <c r="IV846" s="190"/>
    </row>
    <row r="847" spans="1:256" s="7" customFormat="1" ht="16.5" customHeight="1">
      <c r="A847" s="27" t="s">
        <v>579</v>
      </c>
      <c r="B847" s="87" t="s">
        <v>343</v>
      </c>
      <c r="C847" s="111" t="s">
        <v>479</v>
      </c>
      <c r="D847" s="111" t="s">
        <v>82</v>
      </c>
      <c r="E847" s="88"/>
      <c r="F847" s="89">
        <v>31</v>
      </c>
      <c r="G847" s="90">
        <v>39</v>
      </c>
      <c r="H847" s="91"/>
      <c r="I847" s="108">
        <f t="shared" si="39"/>
        <v>0</v>
      </c>
      <c r="J847" s="93"/>
      <c r="K847" s="110" t="s">
        <v>716</v>
      </c>
      <c r="L847" s="131" t="s">
        <v>714</v>
      </c>
      <c r="M847" s="18" t="s">
        <v>624</v>
      </c>
      <c r="N847" s="36">
        <v>5</v>
      </c>
      <c r="O847" s="43">
        <v>11</v>
      </c>
      <c r="P847" s="43">
        <f t="shared" si="37"/>
        <v>0</v>
      </c>
      <c r="R847" s="24">
        <v>25</v>
      </c>
      <c r="U847" s="7">
        <f t="shared" si="38"/>
        <v>0</v>
      </c>
      <c r="IV847" s="190"/>
    </row>
    <row r="848" spans="1:256" s="7" customFormat="1" ht="16.5" customHeight="1">
      <c r="A848" s="27" t="s">
        <v>579</v>
      </c>
      <c r="B848" s="87" t="s">
        <v>344</v>
      </c>
      <c r="C848" s="111" t="s">
        <v>571</v>
      </c>
      <c r="D848" s="111" t="s">
        <v>642</v>
      </c>
      <c r="E848" s="117"/>
      <c r="F848" s="89">
        <v>8.5</v>
      </c>
      <c r="G848" s="90">
        <v>11</v>
      </c>
      <c r="H848" s="91"/>
      <c r="I848" s="108">
        <f t="shared" si="39"/>
        <v>0</v>
      </c>
      <c r="J848" s="93"/>
      <c r="K848" s="110" t="s">
        <v>716</v>
      </c>
      <c r="L848" s="131" t="s">
        <v>714</v>
      </c>
      <c r="M848" s="18" t="s">
        <v>624</v>
      </c>
      <c r="N848" s="36"/>
      <c r="O848" s="43">
        <v>1.5</v>
      </c>
      <c r="P848" s="43">
        <f t="shared" si="37"/>
        <v>0</v>
      </c>
      <c r="R848" s="24">
        <v>200</v>
      </c>
      <c r="U848" s="7">
        <f t="shared" si="38"/>
        <v>0</v>
      </c>
      <c r="IV848" s="190"/>
    </row>
    <row r="849" spans="1:256" s="7" customFormat="1" ht="16.5" customHeight="1">
      <c r="A849" s="27" t="s">
        <v>579</v>
      </c>
      <c r="B849" s="87" t="s">
        <v>344</v>
      </c>
      <c r="C849" s="111" t="s">
        <v>479</v>
      </c>
      <c r="D849" s="111" t="s">
        <v>82</v>
      </c>
      <c r="E849" s="88"/>
      <c r="F849" s="89">
        <v>31</v>
      </c>
      <c r="G849" s="90">
        <v>39</v>
      </c>
      <c r="H849" s="91"/>
      <c r="I849" s="108">
        <f t="shared" si="39"/>
        <v>0</v>
      </c>
      <c r="J849" s="93"/>
      <c r="K849" s="110" t="s">
        <v>716</v>
      </c>
      <c r="L849" s="131" t="s">
        <v>714</v>
      </c>
      <c r="M849" s="18" t="s">
        <v>624</v>
      </c>
      <c r="N849" s="36"/>
      <c r="O849" s="43">
        <v>11</v>
      </c>
      <c r="P849" s="43">
        <f t="shared" ref="P849:P894" si="40">O849*H849</f>
        <v>0</v>
      </c>
      <c r="R849" s="24">
        <v>25</v>
      </c>
      <c r="U849" s="7">
        <f t="shared" ref="U849:U912" si="41">H849/R849</f>
        <v>0</v>
      </c>
      <c r="IV849" s="190"/>
    </row>
    <row r="850" spans="1:256" s="7" customFormat="1" ht="16.5" customHeight="1">
      <c r="A850" s="27" t="s">
        <v>579</v>
      </c>
      <c r="B850" s="87" t="s">
        <v>345</v>
      </c>
      <c r="C850" s="88" t="s">
        <v>435</v>
      </c>
      <c r="D850" s="111" t="s">
        <v>478</v>
      </c>
      <c r="E850" s="88"/>
      <c r="F850" s="89">
        <v>8.5</v>
      </c>
      <c r="G850" s="90">
        <v>11</v>
      </c>
      <c r="H850" s="91"/>
      <c r="I850" s="108">
        <f t="shared" si="39"/>
        <v>0</v>
      </c>
      <c r="J850" s="93"/>
      <c r="K850" s="110" t="s">
        <v>716</v>
      </c>
      <c r="L850" s="131" t="s">
        <v>714</v>
      </c>
      <c r="M850" s="18" t="s">
        <v>624</v>
      </c>
      <c r="N850" s="36"/>
      <c r="O850" s="43">
        <v>1.5</v>
      </c>
      <c r="P850" s="43">
        <f t="shared" si="40"/>
        <v>0</v>
      </c>
      <c r="R850" s="24">
        <v>200</v>
      </c>
      <c r="U850" s="7">
        <f t="shared" si="41"/>
        <v>0</v>
      </c>
      <c r="IV850" s="190"/>
    </row>
    <row r="851" spans="1:256" s="7" customFormat="1" ht="16.5" customHeight="1">
      <c r="A851" s="27" t="s">
        <v>579</v>
      </c>
      <c r="B851" s="118" t="s">
        <v>83</v>
      </c>
      <c r="C851" s="111" t="s">
        <v>435</v>
      </c>
      <c r="D851" s="111" t="s">
        <v>642</v>
      </c>
      <c r="E851" s="88"/>
      <c r="F851" s="89">
        <v>8.5</v>
      </c>
      <c r="G851" s="90">
        <v>11</v>
      </c>
      <c r="H851" s="91"/>
      <c r="I851" s="108">
        <f t="shared" ref="I851:I914" si="42">H851*F851</f>
        <v>0</v>
      </c>
      <c r="J851" s="93"/>
      <c r="K851" s="110" t="s">
        <v>716</v>
      </c>
      <c r="L851" s="131" t="s">
        <v>714</v>
      </c>
      <c r="M851" s="18" t="s">
        <v>624</v>
      </c>
      <c r="N851" s="36"/>
      <c r="O851" s="43">
        <v>1.5</v>
      </c>
      <c r="P851" s="43">
        <f t="shared" si="40"/>
        <v>0</v>
      </c>
      <c r="R851" s="24">
        <v>200</v>
      </c>
      <c r="U851" s="7">
        <f t="shared" si="41"/>
        <v>0</v>
      </c>
      <c r="IV851" s="190"/>
    </row>
    <row r="852" spans="1:256" s="7" customFormat="1" ht="16.5" customHeight="1">
      <c r="A852" s="27" t="s">
        <v>579</v>
      </c>
      <c r="B852" s="87" t="s">
        <v>346</v>
      </c>
      <c r="C852" s="111" t="s">
        <v>479</v>
      </c>
      <c r="D852" s="111" t="s">
        <v>671</v>
      </c>
      <c r="E852" s="88"/>
      <c r="F852" s="89">
        <v>31</v>
      </c>
      <c r="G852" s="90">
        <v>39</v>
      </c>
      <c r="H852" s="91"/>
      <c r="I852" s="108">
        <f t="shared" si="42"/>
        <v>0</v>
      </c>
      <c r="J852" s="93"/>
      <c r="K852" s="110" t="s">
        <v>716</v>
      </c>
      <c r="L852" s="131" t="s">
        <v>714</v>
      </c>
      <c r="M852" s="18" t="s">
        <v>624</v>
      </c>
      <c r="N852" s="36"/>
      <c r="O852" s="43">
        <v>11</v>
      </c>
      <c r="P852" s="43">
        <f t="shared" si="40"/>
        <v>0</v>
      </c>
      <c r="R852" s="24">
        <v>25</v>
      </c>
      <c r="U852" s="7">
        <f t="shared" si="41"/>
        <v>0</v>
      </c>
      <c r="IV852" s="190"/>
    </row>
    <row r="853" spans="1:256" s="7" customFormat="1" ht="16.5" customHeight="1">
      <c r="A853" s="27" t="s">
        <v>579</v>
      </c>
      <c r="B853" s="87" t="s">
        <v>347</v>
      </c>
      <c r="C853" s="111" t="s">
        <v>571</v>
      </c>
      <c r="D853" s="111" t="s">
        <v>642</v>
      </c>
      <c r="E853" s="117"/>
      <c r="F853" s="89">
        <v>8.5</v>
      </c>
      <c r="G853" s="90">
        <v>11</v>
      </c>
      <c r="H853" s="91"/>
      <c r="I853" s="108">
        <f t="shared" si="42"/>
        <v>0</v>
      </c>
      <c r="J853" s="93"/>
      <c r="K853" s="110" t="s">
        <v>716</v>
      </c>
      <c r="L853" s="131" t="s">
        <v>714</v>
      </c>
      <c r="M853" s="18" t="s">
        <v>624</v>
      </c>
      <c r="N853" s="36"/>
      <c r="O853" s="43">
        <v>1.5</v>
      </c>
      <c r="P853" s="43">
        <f t="shared" si="40"/>
        <v>0</v>
      </c>
      <c r="R853" s="24">
        <v>200</v>
      </c>
      <c r="U853" s="7">
        <f t="shared" si="41"/>
        <v>0</v>
      </c>
      <c r="IV853" s="190"/>
    </row>
    <row r="854" spans="1:256" s="7" customFormat="1" ht="16.5" customHeight="1">
      <c r="A854" s="27" t="s">
        <v>579</v>
      </c>
      <c r="B854" s="87" t="s">
        <v>348</v>
      </c>
      <c r="C854" s="111" t="s">
        <v>393</v>
      </c>
      <c r="D854" s="111" t="s">
        <v>462</v>
      </c>
      <c r="E854" s="88"/>
      <c r="F854" s="89">
        <v>8.5</v>
      </c>
      <c r="G854" s="90">
        <v>11</v>
      </c>
      <c r="H854" s="91"/>
      <c r="I854" s="108">
        <f t="shared" si="42"/>
        <v>0</v>
      </c>
      <c r="J854" s="93"/>
      <c r="K854" s="112"/>
      <c r="L854" s="6"/>
      <c r="N854" s="36"/>
      <c r="O854" s="43">
        <v>1.5</v>
      </c>
      <c r="P854" s="43">
        <f t="shared" si="40"/>
        <v>0</v>
      </c>
      <c r="R854" s="24">
        <v>200</v>
      </c>
      <c r="U854" s="7">
        <f t="shared" si="41"/>
        <v>0</v>
      </c>
      <c r="IV854" s="190"/>
    </row>
    <row r="855" spans="1:256" s="7" customFormat="1" ht="16.5" customHeight="1">
      <c r="A855" s="27" t="s">
        <v>579</v>
      </c>
      <c r="B855" s="87" t="s">
        <v>348</v>
      </c>
      <c r="C855" s="111" t="s">
        <v>469</v>
      </c>
      <c r="D855" s="111" t="s">
        <v>326</v>
      </c>
      <c r="E855" s="88"/>
      <c r="F855" s="89">
        <v>17</v>
      </c>
      <c r="G855" s="90">
        <v>22</v>
      </c>
      <c r="H855" s="91"/>
      <c r="I855" s="108">
        <f t="shared" si="42"/>
        <v>0</v>
      </c>
      <c r="J855" s="93"/>
      <c r="K855" s="110" t="s">
        <v>716</v>
      </c>
      <c r="L855" s="131" t="s">
        <v>714</v>
      </c>
      <c r="M855" s="18" t="s">
        <v>624</v>
      </c>
      <c r="N855" s="36"/>
      <c r="O855" s="43">
        <v>3</v>
      </c>
      <c r="P855" s="43">
        <f t="shared" si="40"/>
        <v>0</v>
      </c>
      <c r="R855" s="24">
        <v>85</v>
      </c>
      <c r="U855" s="7">
        <f t="shared" si="41"/>
        <v>0</v>
      </c>
      <c r="IV855" s="190"/>
    </row>
    <row r="856" spans="1:256" s="7" customFormat="1" ht="16.5" customHeight="1">
      <c r="A856" s="27" t="s">
        <v>579</v>
      </c>
      <c r="B856" s="87" t="s">
        <v>349</v>
      </c>
      <c r="C856" s="88" t="s">
        <v>435</v>
      </c>
      <c r="D856" s="111" t="s">
        <v>28</v>
      </c>
      <c r="E856" s="88"/>
      <c r="F856" s="89">
        <v>8.5</v>
      </c>
      <c r="G856" s="90">
        <v>11</v>
      </c>
      <c r="H856" s="91"/>
      <c r="I856" s="108">
        <f t="shared" si="42"/>
        <v>0</v>
      </c>
      <c r="J856" s="93"/>
      <c r="K856" s="110" t="s">
        <v>716</v>
      </c>
      <c r="L856" s="131" t="s">
        <v>714</v>
      </c>
      <c r="M856" s="18" t="s">
        <v>624</v>
      </c>
      <c r="N856" s="36"/>
      <c r="O856" s="43">
        <v>1.5</v>
      </c>
      <c r="P856" s="43">
        <f t="shared" si="40"/>
        <v>0</v>
      </c>
      <c r="R856" s="24">
        <v>200</v>
      </c>
      <c r="U856" s="7">
        <f t="shared" si="41"/>
        <v>0</v>
      </c>
      <c r="IV856" s="190"/>
    </row>
    <row r="857" spans="1:256" s="7" customFormat="1" ht="16.5" customHeight="1">
      <c r="A857" s="27" t="s">
        <v>579</v>
      </c>
      <c r="B857" s="87" t="s">
        <v>349</v>
      </c>
      <c r="C857" s="88" t="s">
        <v>534</v>
      </c>
      <c r="D857" s="111" t="s">
        <v>428</v>
      </c>
      <c r="E857" s="88"/>
      <c r="F857" s="89">
        <v>17</v>
      </c>
      <c r="G857" s="90">
        <v>22</v>
      </c>
      <c r="H857" s="91"/>
      <c r="I857" s="108">
        <f t="shared" si="42"/>
        <v>0</v>
      </c>
      <c r="J857" s="93"/>
      <c r="K857" s="110" t="s">
        <v>716</v>
      </c>
      <c r="L857" s="131" t="s">
        <v>714</v>
      </c>
      <c r="M857" s="18" t="s">
        <v>624</v>
      </c>
      <c r="N857" s="36" t="s">
        <v>399</v>
      </c>
      <c r="O857" s="43">
        <v>3.5</v>
      </c>
      <c r="P857" s="43">
        <f t="shared" si="40"/>
        <v>0</v>
      </c>
      <c r="R857" s="24">
        <v>50</v>
      </c>
      <c r="U857" s="7">
        <f t="shared" si="41"/>
        <v>0</v>
      </c>
      <c r="IV857" s="190"/>
    </row>
    <row r="858" spans="1:256" s="7" customFormat="1" ht="16.5" customHeight="1">
      <c r="A858" s="27" t="s">
        <v>579</v>
      </c>
      <c r="B858" s="87" t="s">
        <v>349</v>
      </c>
      <c r="C858" s="88" t="s">
        <v>479</v>
      </c>
      <c r="D858" s="111" t="s">
        <v>327</v>
      </c>
      <c r="E858" s="88"/>
      <c r="F858" s="89">
        <v>31</v>
      </c>
      <c r="G858" s="90">
        <v>39</v>
      </c>
      <c r="H858" s="91"/>
      <c r="I858" s="108">
        <f t="shared" si="42"/>
        <v>0</v>
      </c>
      <c r="J858" s="93"/>
      <c r="K858" s="110" t="s">
        <v>716</v>
      </c>
      <c r="L858" s="131" t="s">
        <v>714</v>
      </c>
      <c r="M858" s="18" t="s">
        <v>624</v>
      </c>
      <c r="N858" s="36" t="s">
        <v>399</v>
      </c>
      <c r="O858" s="43">
        <v>11</v>
      </c>
      <c r="P858" s="43">
        <f t="shared" si="40"/>
        <v>0</v>
      </c>
      <c r="R858" s="24">
        <v>25</v>
      </c>
      <c r="U858" s="7">
        <f t="shared" si="41"/>
        <v>0</v>
      </c>
      <c r="IV858" s="190"/>
    </row>
    <row r="859" spans="1:256" s="7" customFormat="1" ht="16.5" customHeight="1">
      <c r="A859" s="27" t="s">
        <v>579</v>
      </c>
      <c r="B859" s="118" t="s">
        <v>350</v>
      </c>
      <c r="C859" s="88" t="s">
        <v>479</v>
      </c>
      <c r="D859" s="111" t="s">
        <v>326</v>
      </c>
      <c r="E859" s="88"/>
      <c r="F859" s="89">
        <v>31</v>
      </c>
      <c r="G859" s="90">
        <v>39</v>
      </c>
      <c r="H859" s="91"/>
      <c r="I859" s="108">
        <f t="shared" si="42"/>
        <v>0</v>
      </c>
      <c r="J859" s="93"/>
      <c r="K859" s="110" t="s">
        <v>716</v>
      </c>
      <c r="L859" s="131" t="s">
        <v>714</v>
      </c>
      <c r="M859" s="18" t="s">
        <v>624</v>
      </c>
      <c r="N859" s="36"/>
      <c r="O859" s="43">
        <v>11</v>
      </c>
      <c r="P859" s="43">
        <f t="shared" si="40"/>
        <v>0</v>
      </c>
      <c r="R859" s="24">
        <v>25</v>
      </c>
      <c r="U859" s="7">
        <f t="shared" si="41"/>
        <v>0</v>
      </c>
      <c r="IV859" s="190"/>
    </row>
    <row r="860" spans="1:256" s="7" customFormat="1" ht="16.5" customHeight="1">
      <c r="A860" s="27" t="s">
        <v>579</v>
      </c>
      <c r="B860" s="87" t="s">
        <v>351</v>
      </c>
      <c r="C860" s="88" t="s">
        <v>435</v>
      </c>
      <c r="D860" s="111" t="s">
        <v>23</v>
      </c>
      <c r="E860" s="88"/>
      <c r="F860" s="89">
        <v>8.5</v>
      </c>
      <c r="G860" s="90">
        <v>11</v>
      </c>
      <c r="H860" s="91"/>
      <c r="I860" s="108">
        <f t="shared" si="42"/>
        <v>0</v>
      </c>
      <c r="J860" s="93"/>
      <c r="K860" s="110" t="s">
        <v>716</v>
      </c>
      <c r="L860" s="131" t="s">
        <v>714</v>
      </c>
      <c r="M860" s="18" t="s">
        <v>624</v>
      </c>
      <c r="N860" s="36"/>
      <c r="O860" s="43">
        <v>1.5</v>
      </c>
      <c r="P860" s="43">
        <f t="shared" si="40"/>
        <v>0</v>
      </c>
      <c r="R860" s="24">
        <v>200</v>
      </c>
      <c r="U860" s="7">
        <f t="shared" si="41"/>
        <v>0</v>
      </c>
      <c r="IV860" s="190"/>
    </row>
    <row r="861" spans="1:256" s="7" customFormat="1" ht="16.5" customHeight="1">
      <c r="A861" s="27" t="s">
        <v>579</v>
      </c>
      <c r="B861" s="87" t="s">
        <v>352</v>
      </c>
      <c r="C861" s="88" t="s">
        <v>435</v>
      </c>
      <c r="D861" s="111" t="s">
        <v>23</v>
      </c>
      <c r="E861" s="88"/>
      <c r="F861" s="89">
        <v>8.5</v>
      </c>
      <c r="G861" s="90">
        <v>11</v>
      </c>
      <c r="H861" s="91"/>
      <c r="I861" s="108">
        <f t="shared" si="42"/>
        <v>0</v>
      </c>
      <c r="J861" s="93"/>
      <c r="K861" s="110" t="s">
        <v>716</v>
      </c>
      <c r="L861" s="131" t="s">
        <v>714</v>
      </c>
      <c r="M861" s="18" t="s">
        <v>624</v>
      </c>
      <c r="N861" s="36"/>
      <c r="O861" s="43">
        <v>1.5</v>
      </c>
      <c r="P861" s="43">
        <f t="shared" si="40"/>
        <v>0</v>
      </c>
      <c r="R861" s="24">
        <v>200</v>
      </c>
      <c r="U861" s="7">
        <f t="shared" si="41"/>
        <v>0</v>
      </c>
      <c r="IV861" s="190"/>
    </row>
    <row r="862" spans="1:256" s="7" customFormat="1" ht="16.5" customHeight="1">
      <c r="A862" s="27" t="s">
        <v>579</v>
      </c>
      <c r="B862" s="87" t="s">
        <v>353</v>
      </c>
      <c r="C862" s="88" t="s">
        <v>469</v>
      </c>
      <c r="D862" s="111" t="s">
        <v>28</v>
      </c>
      <c r="E862" s="88"/>
      <c r="F862" s="89">
        <v>17</v>
      </c>
      <c r="G862" s="90">
        <v>22</v>
      </c>
      <c r="H862" s="91"/>
      <c r="I862" s="108">
        <f t="shared" si="42"/>
        <v>0</v>
      </c>
      <c r="J862" s="93"/>
      <c r="K862" s="110" t="s">
        <v>716</v>
      </c>
      <c r="L862" s="131" t="s">
        <v>714</v>
      </c>
      <c r="M862" s="18" t="s">
        <v>624</v>
      </c>
      <c r="N862" s="36"/>
      <c r="O862" s="43">
        <v>3</v>
      </c>
      <c r="P862" s="43">
        <f t="shared" si="40"/>
        <v>0</v>
      </c>
      <c r="R862" s="24">
        <v>85</v>
      </c>
      <c r="U862" s="7">
        <f t="shared" si="41"/>
        <v>0</v>
      </c>
      <c r="IV862" s="190"/>
    </row>
    <row r="863" spans="1:256" s="7" customFormat="1" ht="16.5" customHeight="1">
      <c r="A863" s="27" t="s">
        <v>579</v>
      </c>
      <c r="B863" s="87" t="s">
        <v>354</v>
      </c>
      <c r="C863" s="111" t="s">
        <v>393</v>
      </c>
      <c r="D863" s="111" t="s">
        <v>497</v>
      </c>
      <c r="E863" s="88"/>
      <c r="F863" s="89">
        <v>8.5</v>
      </c>
      <c r="G863" s="90">
        <v>11</v>
      </c>
      <c r="H863" s="91"/>
      <c r="I863" s="108">
        <f t="shared" si="42"/>
        <v>0</v>
      </c>
      <c r="J863" s="93"/>
      <c r="K863" s="112"/>
      <c r="L863" s="6"/>
      <c r="N863" s="36"/>
      <c r="O863" s="43">
        <v>1.5</v>
      </c>
      <c r="P863" s="43">
        <f t="shared" si="40"/>
        <v>0</v>
      </c>
      <c r="R863" s="24">
        <v>200</v>
      </c>
      <c r="U863" s="7">
        <f t="shared" si="41"/>
        <v>0</v>
      </c>
      <c r="IV863" s="190"/>
    </row>
    <row r="864" spans="1:256" s="7" customFormat="1" ht="16.5" customHeight="1">
      <c r="A864" s="27" t="s">
        <v>579</v>
      </c>
      <c r="B864" s="87" t="s">
        <v>354</v>
      </c>
      <c r="C864" s="111" t="s">
        <v>406</v>
      </c>
      <c r="D864" s="111" t="s">
        <v>517</v>
      </c>
      <c r="E864" s="88"/>
      <c r="F864" s="89">
        <v>17</v>
      </c>
      <c r="G864" s="90">
        <v>22</v>
      </c>
      <c r="H864" s="91"/>
      <c r="I864" s="108">
        <f t="shared" si="42"/>
        <v>0</v>
      </c>
      <c r="J864" s="93"/>
      <c r="K864" s="112"/>
      <c r="L864" s="6"/>
      <c r="N864" s="36" t="s">
        <v>399</v>
      </c>
      <c r="O864" s="43">
        <v>3</v>
      </c>
      <c r="P864" s="43">
        <f t="shared" si="40"/>
        <v>0</v>
      </c>
      <c r="R864" s="24">
        <v>85</v>
      </c>
      <c r="U864" s="7">
        <f t="shared" si="41"/>
        <v>0</v>
      </c>
      <c r="IV864" s="190"/>
    </row>
    <row r="865" spans="1:256" s="7" customFormat="1" ht="16.5" customHeight="1">
      <c r="A865" s="27" t="s">
        <v>579</v>
      </c>
      <c r="B865" s="87" t="s">
        <v>355</v>
      </c>
      <c r="C865" s="111" t="s">
        <v>393</v>
      </c>
      <c r="D865" s="111" t="s">
        <v>85</v>
      </c>
      <c r="E865" s="88"/>
      <c r="F865" s="89">
        <v>8.5</v>
      </c>
      <c r="G865" s="90">
        <v>11</v>
      </c>
      <c r="H865" s="91"/>
      <c r="I865" s="108">
        <f t="shared" si="42"/>
        <v>0</v>
      </c>
      <c r="J865" s="93"/>
      <c r="K865" s="112"/>
      <c r="L865" s="6"/>
      <c r="N865" s="36"/>
      <c r="O865" s="43">
        <v>1.5</v>
      </c>
      <c r="P865" s="43">
        <f t="shared" si="40"/>
        <v>0</v>
      </c>
      <c r="R865" s="24">
        <v>200</v>
      </c>
      <c r="U865" s="7">
        <f t="shared" si="41"/>
        <v>0</v>
      </c>
      <c r="IV865" s="190"/>
    </row>
    <row r="866" spans="1:256" s="7" customFormat="1" ht="16.5" customHeight="1">
      <c r="A866" s="27" t="s">
        <v>579</v>
      </c>
      <c r="B866" s="87" t="s">
        <v>355</v>
      </c>
      <c r="C866" s="111" t="s">
        <v>406</v>
      </c>
      <c r="D866" s="111" t="s">
        <v>384</v>
      </c>
      <c r="E866" s="88"/>
      <c r="F866" s="89">
        <v>17</v>
      </c>
      <c r="G866" s="90">
        <v>22</v>
      </c>
      <c r="H866" s="91"/>
      <c r="I866" s="108">
        <f t="shared" si="42"/>
        <v>0</v>
      </c>
      <c r="J866" s="93"/>
      <c r="K866" s="112"/>
      <c r="L866" s="6"/>
      <c r="N866" s="36"/>
      <c r="O866" s="43">
        <v>3</v>
      </c>
      <c r="P866" s="43">
        <f t="shared" si="40"/>
        <v>0</v>
      </c>
      <c r="R866" s="24">
        <v>85</v>
      </c>
      <c r="U866" s="7">
        <f t="shared" si="41"/>
        <v>0</v>
      </c>
      <c r="IV866" s="190"/>
    </row>
    <row r="867" spans="1:256" s="7" customFormat="1" ht="16.5" customHeight="1">
      <c r="A867" s="27" t="s">
        <v>579</v>
      </c>
      <c r="B867" s="87" t="s">
        <v>356</v>
      </c>
      <c r="C867" s="111" t="s">
        <v>393</v>
      </c>
      <c r="D867" s="111" t="s">
        <v>412</v>
      </c>
      <c r="E867" s="88"/>
      <c r="F867" s="89">
        <v>8.5</v>
      </c>
      <c r="G867" s="90">
        <v>11</v>
      </c>
      <c r="H867" s="91"/>
      <c r="I867" s="108">
        <f t="shared" si="42"/>
        <v>0</v>
      </c>
      <c r="J867" s="93"/>
      <c r="K867" s="112"/>
      <c r="L867" s="6"/>
      <c r="N867" s="36"/>
      <c r="O867" s="43">
        <v>1.5</v>
      </c>
      <c r="P867" s="43">
        <f t="shared" si="40"/>
        <v>0</v>
      </c>
      <c r="R867" s="24">
        <v>200</v>
      </c>
      <c r="U867" s="7">
        <f t="shared" si="41"/>
        <v>0</v>
      </c>
      <c r="IV867" s="190"/>
    </row>
    <row r="868" spans="1:256" s="7" customFormat="1" ht="16.5" customHeight="1">
      <c r="A868" s="27" t="s">
        <v>579</v>
      </c>
      <c r="B868" s="87" t="s">
        <v>357</v>
      </c>
      <c r="C868" s="111" t="s">
        <v>571</v>
      </c>
      <c r="D868" s="111" t="s">
        <v>478</v>
      </c>
      <c r="E868" s="88"/>
      <c r="F868" s="89">
        <v>8.5</v>
      </c>
      <c r="G868" s="90">
        <v>11</v>
      </c>
      <c r="H868" s="91"/>
      <c r="I868" s="108">
        <f t="shared" si="42"/>
        <v>0</v>
      </c>
      <c r="J868" s="93"/>
      <c r="K868" s="110" t="s">
        <v>716</v>
      </c>
      <c r="L868" s="131" t="s">
        <v>714</v>
      </c>
      <c r="M868" s="18" t="s">
        <v>624</v>
      </c>
      <c r="N868" s="36"/>
      <c r="O868" s="43">
        <v>1.5</v>
      </c>
      <c r="P868" s="43">
        <f t="shared" si="40"/>
        <v>0</v>
      </c>
      <c r="R868" s="24">
        <v>200</v>
      </c>
      <c r="U868" s="7">
        <f t="shared" si="41"/>
        <v>0</v>
      </c>
      <c r="IV868" s="190"/>
    </row>
    <row r="869" spans="1:256" s="7" customFormat="1" ht="16.5" customHeight="1">
      <c r="A869" s="27" t="s">
        <v>579</v>
      </c>
      <c r="B869" s="87" t="s">
        <v>358</v>
      </c>
      <c r="C869" s="111" t="s">
        <v>571</v>
      </c>
      <c r="D869" s="111" t="s">
        <v>459</v>
      </c>
      <c r="E869" s="88"/>
      <c r="F869" s="89">
        <v>8.5</v>
      </c>
      <c r="G869" s="90">
        <v>11</v>
      </c>
      <c r="H869" s="91"/>
      <c r="I869" s="108">
        <f t="shared" si="42"/>
        <v>0</v>
      </c>
      <c r="J869" s="93"/>
      <c r="K869" s="110" t="s">
        <v>716</v>
      </c>
      <c r="L869" s="131" t="s">
        <v>714</v>
      </c>
      <c r="M869" s="18" t="s">
        <v>624</v>
      </c>
      <c r="N869" s="36"/>
      <c r="O869" s="43">
        <v>1.5</v>
      </c>
      <c r="P869" s="43">
        <f t="shared" si="40"/>
        <v>0</v>
      </c>
      <c r="R869" s="24">
        <v>200</v>
      </c>
      <c r="U869" s="7">
        <f t="shared" si="41"/>
        <v>0</v>
      </c>
      <c r="IV869" s="190"/>
    </row>
    <row r="870" spans="1:256" s="7" customFormat="1" ht="16.5" customHeight="1">
      <c r="A870" s="27" t="s">
        <v>579</v>
      </c>
      <c r="B870" s="87" t="s">
        <v>359</v>
      </c>
      <c r="C870" s="111" t="s">
        <v>560</v>
      </c>
      <c r="D870" s="111" t="s">
        <v>517</v>
      </c>
      <c r="E870" s="117"/>
      <c r="F870" s="89">
        <v>8.5</v>
      </c>
      <c r="G870" s="90">
        <v>11</v>
      </c>
      <c r="H870" s="91"/>
      <c r="I870" s="108">
        <f t="shared" si="42"/>
        <v>0</v>
      </c>
      <c r="J870" s="93"/>
      <c r="K870" s="112"/>
      <c r="L870" s="6"/>
      <c r="N870" s="36">
        <v>5</v>
      </c>
      <c r="O870" s="43">
        <v>1.5</v>
      </c>
      <c r="P870" s="43">
        <f t="shared" si="40"/>
        <v>0</v>
      </c>
      <c r="R870" s="24">
        <v>200</v>
      </c>
      <c r="U870" s="7">
        <f t="shared" si="41"/>
        <v>0</v>
      </c>
      <c r="IV870" s="190"/>
    </row>
    <row r="871" spans="1:256" s="7" customFormat="1" ht="16.5" customHeight="1">
      <c r="A871" s="27" t="s">
        <v>579</v>
      </c>
      <c r="B871" s="87" t="s">
        <v>359</v>
      </c>
      <c r="C871" s="88" t="s">
        <v>469</v>
      </c>
      <c r="D871" s="111" t="s">
        <v>28</v>
      </c>
      <c r="E871" s="88"/>
      <c r="F871" s="89">
        <v>17</v>
      </c>
      <c r="G871" s="90">
        <v>22</v>
      </c>
      <c r="H871" s="91"/>
      <c r="I871" s="108">
        <f t="shared" si="42"/>
        <v>0</v>
      </c>
      <c r="J871" s="93"/>
      <c r="K871" s="110" t="s">
        <v>716</v>
      </c>
      <c r="L871" s="131" t="s">
        <v>714</v>
      </c>
      <c r="M871" s="18" t="s">
        <v>624</v>
      </c>
      <c r="N871" s="36">
        <v>5</v>
      </c>
      <c r="O871" s="43">
        <v>3</v>
      </c>
      <c r="P871" s="43">
        <f t="shared" si="40"/>
        <v>0</v>
      </c>
      <c r="R871" s="24">
        <v>85</v>
      </c>
      <c r="U871" s="7">
        <f t="shared" si="41"/>
        <v>0</v>
      </c>
      <c r="IV871" s="190"/>
    </row>
    <row r="872" spans="1:256" s="7" customFormat="1" ht="16.5" customHeight="1">
      <c r="A872" s="27" t="s">
        <v>579</v>
      </c>
      <c r="B872" s="87" t="s">
        <v>361</v>
      </c>
      <c r="C872" s="88" t="s">
        <v>561</v>
      </c>
      <c r="D872" s="111" t="s">
        <v>683</v>
      </c>
      <c r="E872" s="88"/>
      <c r="F872" s="89">
        <v>8.5</v>
      </c>
      <c r="G872" s="90">
        <v>11</v>
      </c>
      <c r="H872" s="91"/>
      <c r="I872" s="108">
        <f t="shared" si="42"/>
        <v>0</v>
      </c>
      <c r="J872" s="93"/>
      <c r="K872" s="110" t="s">
        <v>716</v>
      </c>
      <c r="L872" s="131" t="s">
        <v>714</v>
      </c>
      <c r="M872" s="18" t="s">
        <v>624</v>
      </c>
      <c r="N872" s="36">
        <v>5</v>
      </c>
      <c r="O872" s="43">
        <v>1.5</v>
      </c>
      <c r="P872" s="43">
        <f t="shared" si="40"/>
        <v>0</v>
      </c>
      <c r="R872" s="24">
        <v>200</v>
      </c>
      <c r="U872" s="7">
        <f t="shared" si="41"/>
        <v>0</v>
      </c>
      <c r="IV872" s="190"/>
    </row>
    <row r="873" spans="1:256" s="7" customFormat="1" ht="16.5" customHeight="1">
      <c r="A873" s="27" t="s">
        <v>579</v>
      </c>
      <c r="B873" s="87" t="s">
        <v>361</v>
      </c>
      <c r="C873" s="88" t="s">
        <v>469</v>
      </c>
      <c r="D873" s="111" t="s">
        <v>28</v>
      </c>
      <c r="E873" s="88"/>
      <c r="F873" s="89">
        <v>17</v>
      </c>
      <c r="G873" s="90">
        <v>22</v>
      </c>
      <c r="H873" s="91"/>
      <c r="I873" s="108">
        <f t="shared" si="42"/>
        <v>0</v>
      </c>
      <c r="J873" s="93"/>
      <c r="K873" s="110" t="s">
        <v>716</v>
      </c>
      <c r="L873" s="131" t="s">
        <v>714</v>
      </c>
      <c r="M873" s="18" t="s">
        <v>624</v>
      </c>
      <c r="N873" s="36">
        <v>5</v>
      </c>
      <c r="O873" s="43">
        <v>3</v>
      </c>
      <c r="P873" s="43">
        <f t="shared" si="40"/>
        <v>0</v>
      </c>
      <c r="R873" s="24">
        <v>200</v>
      </c>
      <c r="U873" s="7">
        <f t="shared" si="41"/>
        <v>0</v>
      </c>
      <c r="IV873" s="190"/>
    </row>
    <row r="874" spans="1:256" s="7" customFormat="1" ht="16.5" customHeight="1">
      <c r="A874" s="27" t="s">
        <v>579</v>
      </c>
      <c r="B874" s="118" t="s">
        <v>88</v>
      </c>
      <c r="C874" s="88" t="s">
        <v>435</v>
      </c>
      <c r="D874" s="111" t="s">
        <v>179</v>
      </c>
      <c r="E874" s="88"/>
      <c r="F874" s="89">
        <v>8.5</v>
      </c>
      <c r="G874" s="90">
        <v>11</v>
      </c>
      <c r="H874" s="91"/>
      <c r="I874" s="108">
        <f t="shared" si="42"/>
        <v>0</v>
      </c>
      <c r="J874" s="93"/>
      <c r="K874" s="110" t="s">
        <v>716</v>
      </c>
      <c r="L874" s="131" t="s">
        <v>714</v>
      </c>
      <c r="M874" s="18" t="s">
        <v>624</v>
      </c>
      <c r="N874" s="36">
        <v>5</v>
      </c>
      <c r="O874" s="43">
        <v>1.5</v>
      </c>
      <c r="P874" s="43">
        <f t="shared" si="40"/>
        <v>0</v>
      </c>
      <c r="R874" s="24">
        <v>200</v>
      </c>
      <c r="U874" s="7">
        <f t="shared" si="41"/>
        <v>0</v>
      </c>
      <c r="IV874" s="190"/>
    </row>
    <row r="875" spans="1:256" s="7" customFormat="1" ht="16.5" customHeight="1">
      <c r="A875" s="27" t="s">
        <v>579</v>
      </c>
      <c r="B875" s="118" t="s">
        <v>88</v>
      </c>
      <c r="C875" s="88" t="s">
        <v>469</v>
      </c>
      <c r="D875" s="111" t="s">
        <v>326</v>
      </c>
      <c r="E875" s="88"/>
      <c r="F875" s="89">
        <v>17</v>
      </c>
      <c r="G875" s="90">
        <v>22</v>
      </c>
      <c r="H875" s="91"/>
      <c r="I875" s="108">
        <f t="shared" si="42"/>
        <v>0</v>
      </c>
      <c r="J875" s="93"/>
      <c r="K875" s="110" t="s">
        <v>716</v>
      </c>
      <c r="L875" s="131" t="s">
        <v>714</v>
      </c>
      <c r="M875" s="18" t="s">
        <v>624</v>
      </c>
      <c r="N875" s="36">
        <v>5</v>
      </c>
      <c r="O875" s="43">
        <v>3</v>
      </c>
      <c r="P875" s="43">
        <f t="shared" si="40"/>
        <v>0</v>
      </c>
      <c r="R875" s="24">
        <v>85</v>
      </c>
      <c r="U875" s="7">
        <f t="shared" si="41"/>
        <v>0</v>
      </c>
      <c r="IV875" s="190"/>
    </row>
    <row r="876" spans="1:256" s="7" customFormat="1" ht="16.5" customHeight="1">
      <c r="A876" s="27" t="s">
        <v>579</v>
      </c>
      <c r="B876" s="118" t="s">
        <v>88</v>
      </c>
      <c r="C876" s="88" t="s">
        <v>479</v>
      </c>
      <c r="D876" s="111" t="s">
        <v>28</v>
      </c>
      <c r="E876" s="88"/>
      <c r="F876" s="89">
        <v>31</v>
      </c>
      <c r="G876" s="90">
        <v>39</v>
      </c>
      <c r="H876" s="91"/>
      <c r="I876" s="108">
        <f t="shared" si="42"/>
        <v>0</v>
      </c>
      <c r="J876" s="93"/>
      <c r="K876" s="110" t="s">
        <v>716</v>
      </c>
      <c r="L876" s="131" t="s">
        <v>714</v>
      </c>
      <c r="M876" s="18" t="s">
        <v>624</v>
      </c>
      <c r="N876" s="36">
        <v>5</v>
      </c>
      <c r="O876" s="43">
        <v>11</v>
      </c>
      <c r="P876" s="43">
        <f t="shared" si="40"/>
        <v>0</v>
      </c>
      <c r="R876" s="24">
        <v>25</v>
      </c>
      <c r="U876" s="7">
        <f t="shared" si="41"/>
        <v>0</v>
      </c>
      <c r="IV876" s="190"/>
    </row>
    <row r="877" spans="1:256" s="7" customFormat="1" ht="16.5" customHeight="1">
      <c r="A877" s="27" t="s">
        <v>579</v>
      </c>
      <c r="B877" s="118" t="s">
        <v>89</v>
      </c>
      <c r="C877" s="88" t="s">
        <v>435</v>
      </c>
      <c r="D877" s="111" t="s">
        <v>179</v>
      </c>
      <c r="E877" s="88"/>
      <c r="F877" s="89">
        <v>8.5</v>
      </c>
      <c r="G877" s="90">
        <v>11</v>
      </c>
      <c r="H877" s="91"/>
      <c r="I877" s="108">
        <f t="shared" si="42"/>
        <v>0</v>
      </c>
      <c r="J877" s="93"/>
      <c r="K877" s="110" t="s">
        <v>716</v>
      </c>
      <c r="L877" s="131" t="s">
        <v>714</v>
      </c>
      <c r="M877" s="18" t="s">
        <v>624</v>
      </c>
      <c r="N877" s="36">
        <v>5</v>
      </c>
      <c r="O877" s="43">
        <v>1.5</v>
      </c>
      <c r="P877" s="43">
        <f t="shared" si="40"/>
        <v>0</v>
      </c>
      <c r="R877" s="24">
        <v>200</v>
      </c>
      <c r="U877" s="7">
        <f t="shared" si="41"/>
        <v>0</v>
      </c>
      <c r="IV877" s="190"/>
    </row>
    <row r="878" spans="1:256" s="7" customFormat="1" ht="16.5" customHeight="1">
      <c r="A878" s="27" t="s">
        <v>579</v>
      </c>
      <c r="B878" s="118" t="s">
        <v>362</v>
      </c>
      <c r="C878" s="111" t="s">
        <v>435</v>
      </c>
      <c r="D878" s="111" t="s">
        <v>642</v>
      </c>
      <c r="E878" s="88"/>
      <c r="F878" s="89">
        <v>8.5</v>
      </c>
      <c r="G878" s="90">
        <v>11</v>
      </c>
      <c r="H878" s="91"/>
      <c r="I878" s="108">
        <f t="shared" si="42"/>
        <v>0</v>
      </c>
      <c r="J878" s="93"/>
      <c r="K878" s="110" t="s">
        <v>716</v>
      </c>
      <c r="L878" s="131" t="s">
        <v>714</v>
      </c>
      <c r="M878" s="18" t="s">
        <v>624</v>
      </c>
      <c r="N878" s="36"/>
      <c r="O878" s="43">
        <v>1.5</v>
      </c>
      <c r="P878" s="43">
        <f t="shared" si="40"/>
        <v>0</v>
      </c>
      <c r="R878" s="24">
        <v>200</v>
      </c>
      <c r="U878" s="7">
        <f t="shared" si="41"/>
        <v>0</v>
      </c>
      <c r="IV878" s="190"/>
    </row>
    <row r="879" spans="1:256" s="7" customFormat="1" ht="16.5" customHeight="1">
      <c r="A879" s="27" t="s">
        <v>579</v>
      </c>
      <c r="B879" s="87" t="s">
        <v>363</v>
      </c>
      <c r="C879" s="111" t="s">
        <v>393</v>
      </c>
      <c r="D879" s="111" t="s">
        <v>462</v>
      </c>
      <c r="E879" s="88"/>
      <c r="F879" s="89">
        <v>8.5</v>
      </c>
      <c r="G879" s="90">
        <v>11</v>
      </c>
      <c r="H879" s="91"/>
      <c r="I879" s="108">
        <f t="shared" si="42"/>
        <v>0</v>
      </c>
      <c r="J879" s="93"/>
      <c r="K879" s="112"/>
      <c r="L879" s="6"/>
      <c r="N879" s="36"/>
      <c r="O879" s="43">
        <v>1.5</v>
      </c>
      <c r="P879" s="43">
        <f t="shared" si="40"/>
        <v>0</v>
      </c>
      <c r="R879" s="24">
        <v>200</v>
      </c>
      <c r="U879" s="7">
        <f t="shared" si="41"/>
        <v>0</v>
      </c>
      <c r="IV879" s="190"/>
    </row>
    <row r="880" spans="1:256" s="7" customFormat="1" ht="16.5" customHeight="1">
      <c r="A880" s="27" t="s">
        <v>579</v>
      </c>
      <c r="B880" s="87" t="s">
        <v>363</v>
      </c>
      <c r="C880" s="111" t="s">
        <v>406</v>
      </c>
      <c r="D880" s="111" t="s">
        <v>503</v>
      </c>
      <c r="E880" s="88"/>
      <c r="F880" s="89">
        <v>17</v>
      </c>
      <c r="G880" s="90">
        <v>22</v>
      </c>
      <c r="H880" s="91"/>
      <c r="I880" s="108">
        <f t="shared" si="42"/>
        <v>0</v>
      </c>
      <c r="J880" s="93"/>
      <c r="K880" s="112"/>
      <c r="L880" s="6"/>
      <c r="N880" s="36"/>
      <c r="O880" s="43">
        <v>3</v>
      </c>
      <c r="P880" s="43">
        <f t="shared" si="40"/>
        <v>0</v>
      </c>
      <c r="R880" s="24">
        <v>85</v>
      </c>
      <c r="U880" s="7">
        <f t="shared" si="41"/>
        <v>0</v>
      </c>
      <c r="IV880" s="190"/>
    </row>
    <row r="881" spans="1:256" s="7" customFormat="1" ht="16.5" customHeight="1">
      <c r="A881" s="27" t="s">
        <v>579</v>
      </c>
      <c r="B881" s="87" t="s">
        <v>363</v>
      </c>
      <c r="C881" s="111" t="s">
        <v>479</v>
      </c>
      <c r="D881" s="111" t="s">
        <v>656</v>
      </c>
      <c r="E881" s="88"/>
      <c r="F881" s="89">
        <v>31</v>
      </c>
      <c r="G881" s="90">
        <v>39</v>
      </c>
      <c r="H881" s="91"/>
      <c r="I881" s="108">
        <f t="shared" si="42"/>
        <v>0</v>
      </c>
      <c r="J881" s="93"/>
      <c r="K881" s="110" t="s">
        <v>716</v>
      </c>
      <c r="L881" s="131" t="s">
        <v>714</v>
      </c>
      <c r="M881" s="18" t="s">
        <v>624</v>
      </c>
      <c r="N881" s="36"/>
      <c r="O881" s="43">
        <v>11</v>
      </c>
      <c r="P881" s="43">
        <f t="shared" si="40"/>
        <v>0</v>
      </c>
      <c r="R881" s="24">
        <v>25</v>
      </c>
      <c r="U881" s="7">
        <f t="shared" si="41"/>
        <v>0</v>
      </c>
      <c r="IV881" s="190"/>
    </row>
    <row r="882" spans="1:256" s="7" customFormat="1" ht="16.5" customHeight="1">
      <c r="A882" s="27" t="s">
        <v>579</v>
      </c>
      <c r="B882" s="87" t="s">
        <v>364</v>
      </c>
      <c r="C882" s="88" t="s">
        <v>373</v>
      </c>
      <c r="D882" s="111" t="s">
        <v>478</v>
      </c>
      <c r="E882" s="88"/>
      <c r="F882" s="89">
        <v>8.5</v>
      </c>
      <c r="G882" s="90">
        <v>11</v>
      </c>
      <c r="H882" s="91"/>
      <c r="I882" s="108">
        <f t="shared" si="42"/>
        <v>0</v>
      </c>
      <c r="J882" s="93"/>
      <c r="K882" s="110" t="s">
        <v>716</v>
      </c>
      <c r="L882" s="131" t="s">
        <v>714</v>
      </c>
      <c r="M882" s="18" t="s">
        <v>624</v>
      </c>
      <c r="N882" s="36">
        <v>6</v>
      </c>
      <c r="O882" s="43">
        <v>1.5</v>
      </c>
      <c r="P882" s="43">
        <f t="shared" si="40"/>
        <v>0</v>
      </c>
      <c r="R882" s="24">
        <v>200</v>
      </c>
      <c r="U882" s="7">
        <f t="shared" si="41"/>
        <v>0</v>
      </c>
      <c r="IV882" s="190"/>
    </row>
    <row r="883" spans="1:256" s="7" customFormat="1" ht="16.5" customHeight="1">
      <c r="A883" s="27" t="s">
        <v>579</v>
      </c>
      <c r="B883" s="87" t="s">
        <v>364</v>
      </c>
      <c r="C883" s="111" t="s">
        <v>406</v>
      </c>
      <c r="D883" s="111" t="s">
        <v>462</v>
      </c>
      <c r="E883" s="88"/>
      <c r="F883" s="89">
        <v>17</v>
      </c>
      <c r="G883" s="90">
        <v>22</v>
      </c>
      <c r="H883" s="91"/>
      <c r="I883" s="108">
        <f t="shared" si="42"/>
        <v>0</v>
      </c>
      <c r="J883" s="93"/>
      <c r="K883" s="112"/>
      <c r="L883" s="6"/>
      <c r="N883" s="36">
        <v>6</v>
      </c>
      <c r="O883" s="43">
        <v>3</v>
      </c>
      <c r="P883" s="43">
        <f t="shared" si="40"/>
        <v>0</v>
      </c>
      <c r="R883" s="24">
        <v>85</v>
      </c>
      <c r="U883" s="7">
        <f t="shared" si="41"/>
        <v>0</v>
      </c>
      <c r="IV883" s="190"/>
    </row>
    <row r="884" spans="1:256" s="7" customFormat="1" ht="16.5" customHeight="1">
      <c r="A884" s="27" t="s">
        <v>579</v>
      </c>
      <c r="B884" s="87" t="s">
        <v>364</v>
      </c>
      <c r="C884" s="111" t="s">
        <v>479</v>
      </c>
      <c r="D884" s="111" t="s">
        <v>179</v>
      </c>
      <c r="E884" s="88"/>
      <c r="F884" s="89">
        <v>31</v>
      </c>
      <c r="G884" s="90">
        <v>39</v>
      </c>
      <c r="H884" s="91"/>
      <c r="I884" s="108">
        <f t="shared" si="42"/>
        <v>0</v>
      </c>
      <c r="J884" s="93"/>
      <c r="K884" s="110" t="s">
        <v>716</v>
      </c>
      <c r="L884" s="131" t="s">
        <v>714</v>
      </c>
      <c r="M884" s="18" t="s">
        <v>624</v>
      </c>
      <c r="N884" s="36">
        <v>6</v>
      </c>
      <c r="O884" s="43">
        <v>11</v>
      </c>
      <c r="P884" s="43">
        <f t="shared" si="40"/>
        <v>0</v>
      </c>
      <c r="R884" s="24">
        <v>25</v>
      </c>
      <c r="U884" s="7">
        <f t="shared" si="41"/>
        <v>0</v>
      </c>
      <c r="IV884" s="190"/>
    </row>
    <row r="885" spans="1:256" s="7" customFormat="1" ht="16.5" customHeight="1">
      <c r="A885" s="27" t="s">
        <v>579</v>
      </c>
      <c r="B885" s="87" t="s">
        <v>365</v>
      </c>
      <c r="C885" s="88" t="s">
        <v>435</v>
      </c>
      <c r="D885" s="111" t="s">
        <v>179</v>
      </c>
      <c r="E885" s="111"/>
      <c r="F885" s="89">
        <v>8.5</v>
      </c>
      <c r="G885" s="90">
        <v>11</v>
      </c>
      <c r="H885" s="91"/>
      <c r="I885" s="108">
        <f t="shared" si="42"/>
        <v>0</v>
      </c>
      <c r="J885" s="93"/>
      <c r="K885" s="110" t="s">
        <v>716</v>
      </c>
      <c r="L885" s="131" t="s">
        <v>714</v>
      </c>
      <c r="M885" s="18" t="s">
        <v>624</v>
      </c>
      <c r="N885" s="36" t="s">
        <v>420</v>
      </c>
      <c r="O885" s="43">
        <v>1.5</v>
      </c>
      <c r="P885" s="43">
        <f t="shared" si="40"/>
        <v>0</v>
      </c>
      <c r="R885" s="24">
        <v>200</v>
      </c>
      <c r="U885" s="7">
        <f t="shared" si="41"/>
        <v>0</v>
      </c>
      <c r="IV885" s="190"/>
    </row>
    <row r="886" spans="1:256" s="7" customFormat="1" ht="16.5" customHeight="1">
      <c r="A886" s="27" t="s">
        <v>579</v>
      </c>
      <c r="B886" s="87" t="s">
        <v>366</v>
      </c>
      <c r="C886" s="88" t="s">
        <v>373</v>
      </c>
      <c r="D886" s="111" t="s">
        <v>642</v>
      </c>
      <c r="E886" s="88"/>
      <c r="F886" s="89">
        <v>8.5</v>
      </c>
      <c r="G886" s="90">
        <v>11</v>
      </c>
      <c r="H886" s="91"/>
      <c r="I886" s="108">
        <f t="shared" si="42"/>
        <v>0</v>
      </c>
      <c r="J886" s="93"/>
      <c r="K886" s="110" t="s">
        <v>716</v>
      </c>
      <c r="L886" s="131" t="s">
        <v>714</v>
      </c>
      <c r="M886" s="18" t="s">
        <v>624</v>
      </c>
      <c r="N886" s="36" t="s">
        <v>169</v>
      </c>
      <c r="O886" s="43">
        <v>1.5</v>
      </c>
      <c r="P886" s="43">
        <f t="shared" si="40"/>
        <v>0</v>
      </c>
      <c r="R886" s="24">
        <v>200</v>
      </c>
      <c r="U886" s="7">
        <f t="shared" si="41"/>
        <v>0</v>
      </c>
      <c r="IV886" s="190"/>
    </row>
    <row r="887" spans="1:256" s="7" customFormat="1" ht="16.5" customHeight="1">
      <c r="A887" s="27" t="s">
        <v>579</v>
      </c>
      <c r="B887" s="87" t="s">
        <v>366</v>
      </c>
      <c r="C887" s="111" t="s">
        <v>406</v>
      </c>
      <c r="D887" s="111" t="s">
        <v>503</v>
      </c>
      <c r="E887" s="112"/>
      <c r="F887" s="89">
        <v>17</v>
      </c>
      <c r="G887" s="90">
        <v>22</v>
      </c>
      <c r="H887" s="91"/>
      <c r="I887" s="108">
        <f t="shared" si="42"/>
        <v>0</v>
      </c>
      <c r="J887" s="93"/>
      <c r="K887" s="112"/>
      <c r="L887" s="6"/>
      <c r="N887" s="36" t="s">
        <v>169</v>
      </c>
      <c r="O887" s="43">
        <v>3</v>
      </c>
      <c r="P887" s="43">
        <f t="shared" si="40"/>
        <v>0</v>
      </c>
      <c r="R887" s="24">
        <v>85</v>
      </c>
      <c r="U887" s="7">
        <f t="shared" si="41"/>
        <v>0</v>
      </c>
      <c r="IV887" s="190"/>
    </row>
    <row r="888" spans="1:256" s="7" customFormat="1" ht="16.5" customHeight="1">
      <c r="A888" s="27" t="s">
        <v>579</v>
      </c>
      <c r="B888" s="87" t="s">
        <v>366</v>
      </c>
      <c r="C888" s="111" t="s">
        <v>452</v>
      </c>
      <c r="D888" s="111" t="s">
        <v>517</v>
      </c>
      <c r="E888" s="88"/>
      <c r="F888" s="89">
        <v>31</v>
      </c>
      <c r="G888" s="90">
        <v>39</v>
      </c>
      <c r="H888" s="91"/>
      <c r="I888" s="108">
        <f t="shared" si="42"/>
        <v>0</v>
      </c>
      <c r="J888" s="93"/>
      <c r="K888" s="112"/>
      <c r="L888" s="6"/>
      <c r="N888" s="36" t="s">
        <v>169</v>
      </c>
      <c r="O888" s="43">
        <v>11</v>
      </c>
      <c r="P888" s="43">
        <f t="shared" si="40"/>
        <v>0</v>
      </c>
      <c r="R888" s="24">
        <v>25</v>
      </c>
      <c r="U888" s="7">
        <f t="shared" si="41"/>
        <v>0</v>
      </c>
      <c r="IV888" s="190"/>
    </row>
    <row r="889" spans="1:256" s="7" customFormat="1" ht="16.5" customHeight="1">
      <c r="A889" s="27" t="s">
        <v>579</v>
      </c>
      <c r="B889" s="118" t="s">
        <v>90</v>
      </c>
      <c r="C889" s="88" t="s">
        <v>435</v>
      </c>
      <c r="D889" s="111" t="s">
        <v>642</v>
      </c>
      <c r="E889" s="88"/>
      <c r="F889" s="89">
        <v>8.5</v>
      </c>
      <c r="G889" s="90">
        <v>11</v>
      </c>
      <c r="H889" s="91"/>
      <c r="I889" s="108">
        <f t="shared" si="42"/>
        <v>0</v>
      </c>
      <c r="J889" s="93"/>
      <c r="K889" s="110" t="s">
        <v>716</v>
      </c>
      <c r="L889" s="131" t="s">
        <v>714</v>
      </c>
      <c r="M889" s="18" t="s">
        <v>624</v>
      </c>
      <c r="N889" s="36"/>
      <c r="O889" s="43">
        <v>1.5</v>
      </c>
      <c r="P889" s="43">
        <f t="shared" si="40"/>
        <v>0</v>
      </c>
      <c r="R889" s="24">
        <v>200</v>
      </c>
      <c r="U889" s="7">
        <f t="shared" si="41"/>
        <v>0</v>
      </c>
      <c r="IV889" s="190"/>
    </row>
    <row r="890" spans="1:256" s="7" customFormat="1" ht="16.5" customHeight="1">
      <c r="A890" s="27" t="s">
        <v>579</v>
      </c>
      <c r="B890" s="118" t="s">
        <v>90</v>
      </c>
      <c r="C890" s="111" t="s">
        <v>406</v>
      </c>
      <c r="D890" s="111" t="s">
        <v>503</v>
      </c>
      <c r="E890" s="88"/>
      <c r="F890" s="89">
        <v>17</v>
      </c>
      <c r="G890" s="90">
        <v>22</v>
      </c>
      <c r="H890" s="91"/>
      <c r="I890" s="108">
        <f t="shared" si="42"/>
        <v>0</v>
      </c>
      <c r="J890" s="93"/>
      <c r="K890" s="112"/>
      <c r="L890" s="6"/>
      <c r="N890" s="36"/>
      <c r="O890" s="43">
        <v>3</v>
      </c>
      <c r="P890" s="43">
        <f t="shared" si="40"/>
        <v>0</v>
      </c>
      <c r="R890" s="24">
        <v>85</v>
      </c>
      <c r="U890" s="7">
        <f t="shared" si="41"/>
        <v>0</v>
      </c>
      <c r="IV890" s="190"/>
    </row>
    <row r="891" spans="1:256" s="7" customFormat="1" ht="16.5" customHeight="1">
      <c r="A891" s="27" t="s">
        <v>579</v>
      </c>
      <c r="B891" s="118" t="s">
        <v>91</v>
      </c>
      <c r="C891" s="111" t="s">
        <v>479</v>
      </c>
      <c r="D891" s="111" t="s">
        <v>179</v>
      </c>
      <c r="E891" s="88"/>
      <c r="F891" s="89">
        <v>31</v>
      </c>
      <c r="G891" s="90">
        <v>39</v>
      </c>
      <c r="H891" s="91"/>
      <c r="I891" s="108">
        <f t="shared" si="42"/>
        <v>0</v>
      </c>
      <c r="J891" s="93"/>
      <c r="K891" s="110" t="s">
        <v>716</v>
      </c>
      <c r="L891" s="131" t="s">
        <v>714</v>
      </c>
      <c r="M891" s="18" t="s">
        <v>624</v>
      </c>
      <c r="N891" s="36"/>
      <c r="O891" s="43">
        <v>11</v>
      </c>
      <c r="P891" s="43">
        <f t="shared" si="40"/>
        <v>0</v>
      </c>
      <c r="R891" s="24">
        <v>25</v>
      </c>
      <c r="U891" s="7">
        <f t="shared" si="41"/>
        <v>0</v>
      </c>
      <c r="IV891" s="190"/>
    </row>
    <row r="892" spans="1:256" s="7" customFormat="1" ht="16.5" customHeight="1">
      <c r="A892" s="27" t="s">
        <v>579</v>
      </c>
      <c r="B892" s="87" t="s">
        <v>367</v>
      </c>
      <c r="C892" s="88" t="s">
        <v>479</v>
      </c>
      <c r="D892" s="111" t="s">
        <v>368</v>
      </c>
      <c r="E892" s="88"/>
      <c r="F892" s="89">
        <v>31</v>
      </c>
      <c r="G892" s="90">
        <v>39</v>
      </c>
      <c r="H892" s="91"/>
      <c r="I892" s="108">
        <f t="shared" si="42"/>
        <v>0</v>
      </c>
      <c r="J892" s="93"/>
      <c r="K892" s="110" t="s">
        <v>716</v>
      </c>
      <c r="L892" s="131" t="s">
        <v>714</v>
      </c>
      <c r="M892" s="18" t="s">
        <v>624</v>
      </c>
      <c r="N892" s="36">
        <v>5</v>
      </c>
      <c r="O892" s="43">
        <v>11</v>
      </c>
      <c r="P892" s="43">
        <f t="shared" si="40"/>
        <v>0</v>
      </c>
      <c r="R892" s="24">
        <v>25</v>
      </c>
      <c r="U892" s="7">
        <f t="shared" si="41"/>
        <v>0</v>
      </c>
      <c r="IV892" s="190"/>
    </row>
    <row r="893" spans="1:256" s="7" customFormat="1" ht="16.5" customHeight="1">
      <c r="A893" s="27" t="s">
        <v>579</v>
      </c>
      <c r="B893" s="87" t="s">
        <v>369</v>
      </c>
      <c r="C893" s="111" t="s">
        <v>571</v>
      </c>
      <c r="D893" s="111" t="s">
        <v>23</v>
      </c>
      <c r="E893" s="88"/>
      <c r="F893" s="89">
        <v>8.5</v>
      </c>
      <c r="G893" s="90">
        <v>11</v>
      </c>
      <c r="H893" s="91"/>
      <c r="I893" s="108">
        <f t="shared" si="42"/>
        <v>0</v>
      </c>
      <c r="J893" s="93"/>
      <c r="K893" s="110" t="s">
        <v>716</v>
      </c>
      <c r="L893" s="131" t="s">
        <v>714</v>
      </c>
      <c r="M893" s="18" t="s">
        <v>624</v>
      </c>
      <c r="N893" s="36">
        <v>6</v>
      </c>
      <c r="O893" s="43">
        <v>1.5</v>
      </c>
      <c r="P893" s="43">
        <f t="shared" si="40"/>
        <v>0</v>
      </c>
      <c r="R893" s="24">
        <v>200</v>
      </c>
      <c r="U893" s="7">
        <f t="shared" si="41"/>
        <v>0</v>
      </c>
      <c r="IV893" s="190"/>
    </row>
    <row r="894" spans="1:256" s="7" customFormat="1" ht="16.5" customHeight="1">
      <c r="A894" s="27" t="s">
        <v>579</v>
      </c>
      <c r="B894" s="87" t="s">
        <v>370</v>
      </c>
      <c r="C894" s="88" t="s">
        <v>373</v>
      </c>
      <c r="D894" s="88" t="s">
        <v>478</v>
      </c>
      <c r="E894" s="88"/>
      <c r="F894" s="89">
        <v>8.5</v>
      </c>
      <c r="G894" s="90">
        <v>11</v>
      </c>
      <c r="H894" s="91"/>
      <c r="I894" s="108">
        <f t="shared" si="42"/>
        <v>0</v>
      </c>
      <c r="J894" s="93"/>
      <c r="K894" s="110" t="s">
        <v>716</v>
      </c>
      <c r="L894" s="131" t="s">
        <v>714</v>
      </c>
      <c r="M894" s="18" t="s">
        <v>624</v>
      </c>
      <c r="N894" s="36">
        <v>5</v>
      </c>
      <c r="O894" s="43">
        <v>1.5</v>
      </c>
      <c r="P894" s="43">
        <f t="shared" si="40"/>
        <v>0</v>
      </c>
      <c r="R894" s="24">
        <v>200</v>
      </c>
      <c r="U894" s="7">
        <f t="shared" si="41"/>
        <v>0</v>
      </c>
      <c r="IV894" s="190"/>
    </row>
    <row r="895" spans="1:256" s="7" customFormat="1" ht="16.5" customHeight="1" thickBot="1">
      <c r="A895" s="75" t="s">
        <v>579</v>
      </c>
      <c r="B895" s="95" t="s">
        <v>370</v>
      </c>
      <c r="C895" s="119" t="s">
        <v>406</v>
      </c>
      <c r="D895" s="119" t="s">
        <v>462</v>
      </c>
      <c r="E895" s="96"/>
      <c r="F895" s="97">
        <v>17</v>
      </c>
      <c r="G895" s="98">
        <v>22</v>
      </c>
      <c r="H895" s="99"/>
      <c r="I895" s="100">
        <f t="shared" si="42"/>
        <v>0</v>
      </c>
      <c r="J895" s="101"/>
      <c r="K895" s="120"/>
      <c r="L895" s="148"/>
      <c r="N895" s="40"/>
      <c r="O895" s="43">
        <v>3</v>
      </c>
      <c r="P895" s="43">
        <f>H895*O895</f>
        <v>0</v>
      </c>
      <c r="R895" s="24">
        <v>85</v>
      </c>
      <c r="U895" s="7">
        <f t="shared" si="41"/>
        <v>0</v>
      </c>
      <c r="IV895" s="190"/>
    </row>
    <row r="896" spans="1:256" s="7" customFormat="1" ht="16.5" customHeight="1">
      <c r="A896" s="140"/>
      <c r="B896" s="141" t="s">
        <v>755</v>
      </c>
      <c r="C896" s="114" t="s">
        <v>560</v>
      </c>
      <c r="D896" s="114" t="s">
        <v>811</v>
      </c>
      <c r="E896" s="104"/>
      <c r="F896" s="105">
        <v>13.52</v>
      </c>
      <c r="G896" s="106">
        <v>16.899999999999999</v>
      </c>
      <c r="H896" s="107"/>
      <c r="I896" s="108">
        <f t="shared" si="42"/>
        <v>0</v>
      </c>
      <c r="J896" s="93"/>
      <c r="K896" s="144"/>
      <c r="L896" s="146"/>
      <c r="M896" s="145"/>
      <c r="N896" s="142"/>
      <c r="O896" s="43">
        <v>1.5</v>
      </c>
      <c r="P896" s="43">
        <f t="shared" ref="P896:P943" si="43">O896*H896</f>
        <v>0</v>
      </c>
      <c r="R896" s="24">
        <v>200</v>
      </c>
      <c r="U896" s="7">
        <f t="shared" si="41"/>
        <v>0</v>
      </c>
      <c r="IV896" s="190"/>
    </row>
    <row r="897" spans="1:256" s="7" customFormat="1" ht="16.5" customHeight="1">
      <c r="A897" s="140"/>
      <c r="B897" s="143" t="s">
        <v>756</v>
      </c>
      <c r="C897" s="111" t="s">
        <v>560</v>
      </c>
      <c r="D897" s="111" t="s">
        <v>811</v>
      </c>
      <c r="E897" s="88"/>
      <c r="F897" s="89">
        <v>13.52</v>
      </c>
      <c r="G897" s="90">
        <v>16.899999999999999</v>
      </c>
      <c r="H897" s="91"/>
      <c r="I897" s="108">
        <f t="shared" si="42"/>
        <v>0</v>
      </c>
      <c r="J897" s="93"/>
      <c r="K897" s="144"/>
      <c r="L897" s="146"/>
      <c r="M897" s="145"/>
      <c r="N897" s="142"/>
      <c r="O897" s="43">
        <v>1.5</v>
      </c>
      <c r="P897" s="43">
        <f t="shared" si="43"/>
        <v>0</v>
      </c>
      <c r="R897" s="24">
        <v>200</v>
      </c>
      <c r="U897" s="7">
        <f t="shared" si="41"/>
        <v>0</v>
      </c>
      <c r="IV897" s="190"/>
    </row>
    <row r="898" spans="1:256" s="7" customFormat="1" ht="16.5" customHeight="1">
      <c r="A898" s="140"/>
      <c r="B898" s="143" t="s">
        <v>757</v>
      </c>
      <c r="C898" s="111" t="s">
        <v>528</v>
      </c>
      <c r="D898" s="111" t="s">
        <v>811</v>
      </c>
      <c r="E898" s="88"/>
      <c r="F898" s="89">
        <v>20</v>
      </c>
      <c r="G898" s="90">
        <v>25</v>
      </c>
      <c r="H898" s="91"/>
      <c r="I898" s="108">
        <f t="shared" si="42"/>
        <v>0</v>
      </c>
      <c r="J898" s="93"/>
      <c r="K898" s="144"/>
      <c r="L898" s="146"/>
      <c r="M898" s="145"/>
      <c r="N898" s="142"/>
      <c r="O898" s="43">
        <v>2.5</v>
      </c>
      <c r="P898" s="43">
        <f t="shared" si="43"/>
        <v>0</v>
      </c>
      <c r="R898" s="24">
        <v>100</v>
      </c>
      <c r="U898" s="7">
        <f t="shared" si="41"/>
        <v>0</v>
      </c>
      <c r="IV898" s="190"/>
    </row>
    <row r="899" spans="1:256" s="7" customFormat="1" ht="16.5" customHeight="1">
      <c r="A899" s="140"/>
      <c r="B899" s="143" t="s">
        <v>758</v>
      </c>
      <c r="C899" s="111" t="s">
        <v>528</v>
      </c>
      <c r="D899" s="111" t="s">
        <v>811</v>
      </c>
      <c r="E899" s="88"/>
      <c r="F899" s="89">
        <v>20</v>
      </c>
      <c r="G899" s="90">
        <v>25</v>
      </c>
      <c r="H899" s="91"/>
      <c r="I899" s="108">
        <f t="shared" si="42"/>
        <v>0</v>
      </c>
      <c r="J899" s="93"/>
      <c r="K899" s="144"/>
      <c r="L899" s="146"/>
      <c r="M899" s="145"/>
      <c r="N899" s="142"/>
      <c r="O899" s="43">
        <v>2.5</v>
      </c>
      <c r="P899" s="43">
        <f t="shared" si="43"/>
        <v>0</v>
      </c>
      <c r="R899" s="24">
        <v>100</v>
      </c>
      <c r="U899" s="7">
        <f t="shared" si="41"/>
        <v>0</v>
      </c>
      <c r="IV899" s="190"/>
    </row>
    <row r="900" spans="1:256" s="7" customFormat="1" ht="16.5" customHeight="1">
      <c r="A900" s="140"/>
      <c r="B900" s="143" t="s">
        <v>759</v>
      </c>
      <c r="C900" s="111" t="s">
        <v>528</v>
      </c>
      <c r="D900" s="111" t="s">
        <v>811</v>
      </c>
      <c r="E900" s="88"/>
      <c r="F900" s="89">
        <v>20</v>
      </c>
      <c r="G900" s="90">
        <v>25</v>
      </c>
      <c r="H900" s="91"/>
      <c r="I900" s="108">
        <f t="shared" si="42"/>
        <v>0</v>
      </c>
      <c r="J900" s="93"/>
      <c r="K900" s="144"/>
      <c r="L900" s="146"/>
      <c r="M900" s="145"/>
      <c r="N900" s="142"/>
      <c r="O900" s="43">
        <v>2.5</v>
      </c>
      <c r="P900" s="43">
        <f t="shared" si="43"/>
        <v>0</v>
      </c>
      <c r="R900" s="24">
        <v>100</v>
      </c>
      <c r="U900" s="7">
        <f t="shared" si="41"/>
        <v>0</v>
      </c>
      <c r="IV900" s="190"/>
    </row>
    <row r="901" spans="1:256" s="7" customFormat="1" ht="16.5" customHeight="1">
      <c r="A901" s="140"/>
      <c r="B901" s="143" t="s">
        <v>760</v>
      </c>
      <c r="C901" s="111" t="s">
        <v>528</v>
      </c>
      <c r="D901" s="111" t="s">
        <v>811</v>
      </c>
      <c r="E901" s="88"/>
      <c r="F901" s="89">
        <v>20</v>
      </c>
      <c r="G901" s="90">
        <v>25</v>
      </c>
      <c r="H901" s="91"/>
      <c r="I901" s="108">
        <f t="shared" si="42"/>
        <v>0</v>
      </c>
      <c r="J901" s="93"/>
      <c r="K901" s="144"/>
      <c r="L901" s="146"/>
      <c r="M901" s="145"/>
      <c r="N901" s="142"/>
      <c r="O901" s="43">
        <v>2.5</v>
      </c>
      <c r="P901" s="43">
        <f t="shared" si="43"/>
        <v>0</v>
      </c>
      <c r="R901" s="24">
        <v>100</v>
      </c>
      <c r="U901" s="7">
        <f t="shared" si="41"/>
        <v>0</v>
      </c>
      <c r="IV901" s="190"/>
    </row>
    <row r="902" spans="1:256" s="7" customFormat="1" ht="16.5" customHeight="1">
      <c r="A902" s="140"/>
      <c r="B902" s="143" t="s">
        <v>761</v>
      </c>
      <c r="C902" s="111" t="s">
        <v>528</v>
      </c>
      <c r="D902" s="111" t="s">
        <v>811</v>
      </c>
      <c r="E902" s="88"/>
      <c r="F902" s="89">
        <v>20</v>
      </c>
      <c r="G902" s="90">
        <v>25</v>
      </c>
      <c r="H902" s="91"/>
      <c r="I902" s="108">
        <f t="shared" si="42"/>
        <v>0</v>
      </c>
      <c r="J902" s="93"/>
      <c r="K902" s="144"/>
      <c r="L902" s="146"/>
      <c r="M902" s="145"/>
      <c r="N902" s="142"/>
      <c r="O902" s="43">
        <v>2.5</v>
      </c>
      <c r="P902" s="43">
        <f t="shared" si="43"/>
        <v>0</v>
      </c>
      <c r="R902" s="24">
        <v>100</v>
      </c>
      <c r="U902" s="7">
        <f t="shared" si="41"/>
        <v>0</v>
      </c>
      <c r="IV902" s="190"/>
    </row>
    <row r="903" spans="1:256" s="7" customFormat="1" ht="16.5" customHeight="1">
      <c r="A903" s="140"/>
      <c r="B903" s="143" t="s">
        <v>762</v>
      </c>
      <c r="C903" s="111" t="s">
        <v>528</v>
      </c>
      <c r="D903" s="111" t="s">
        <v>811</v>
      </c>
      <c r="E903" s="88"/>
      <c r="F903" s="89">
        <v>20</v>
      </c>
      <c r="G903" s="90">
        <v>25</v>
      </c>
      <c r="H903" s="91"/>
      <c r="I903" s="108">
        <f t="shared" si="42"/>
        <v>0</v>
      </c>
      <c r="J903" s="93"/>
      <c r="K903" s="144"/>
      <c r="L903" s="146"/>
      <c r="M903" s="145"/>
      <c r="N903" s="142"/>
      <c r="O903" s="43">
        <v>2.5</v>
      </c>
      <c r="P903" s="43">
        <f t="shared" si="43"/>
        <v>0</v>
      </c>
      <c r="R903" s="24">
        <v>100</v>
      </c>
      <c r="U903" s="7">
        <f t="shared" si="41"/>
        <v>0</v>
      </c>
      <c r="IV903" s="190"/>
    </row>
    <row r="904" spans="1:256" s="7" customFormat="1" ht="16.5" customHeight="1">
      <c r="A904" s="140"/>
      <c r="B904" s="143" t="s">
        <v>763</v>
      </c>
      <c r="C904" s="111" t="s">
        <v>528</v>
      </c>
      <c r="D904" s="111" t="s">
        <v>811</v>
      </c>
      <c r="E904" s="88"/>
      <c r="F904" s="89">
        <v>20</v>
      </c>
      <c r="G904" s="90">
        <v>25</v>
      </c>
      <c r="H904" s="91"/>
      <c r="I904" s="108">
        <f t="shared" si="42"/>
        <v>0</v>
      </c>
      <c r="J904" s="93"/>
      <c r="K904" s="144"/>
      <c r="L904" s="146"/>
      <c r="M904" s="145"/>
      <c r="N904" s="142"/>
      <c r="O904" s="43">
        <v>2.5</v>
      </c>
      <c r="P904" s="43">
        <f t="shared" si="43"/>
        <v>0</v>
      </c>
      <c r="R904" s="24">
        <v>100</v>
      </c>
      <c r="U904" s="7">
        <f t="shared" si="41"/>
        <v>0</v>
      </c>
      <c r="IV904" s="190"/>
    </row>
    <row r="905" spans="1:256" s="7" customFormat="1" ht="16.5" customHeight="1">
      <c r="A905" s="140"/>
      <c r="B905" s="143" t="s">
        <v>764</v>
      </c>
      <c r="C905" s="111" t="s">
        <v>528</v>
      </c>
      <c r="D905" s="111" t="s">
        <v>811</v>
      </c>
      <c r="E905" s="88"/>
      <c r="F905" s="89">
        <v>20</v>
      </c>
      <c r="G905" s="90">
        <v>25</v>
      </c>
      <c r="H905" s="91"/>
      <c r="I905" s="108">
        <f t="shared" si="42"/>
        <v>0</v>
      </c>
      <c r="J905" s="93"/>
      <c r="K905" s="144"/>
      <c r="L905" s="146"/>
      <c r="M905" s="145"/>
      <c r="N905" s="142"/>
      <c r="O905" s="43">
        <v>2.5</v>
      </c>
      <c r="P905" s="43">
        <f t="shared" si="43"/>
        <v>0</v>
      </c>
      <c r="R905" s="24">
        <v>100</v>
      </c>
      <c r="U905" s="7">
        <f t="shared" si="41"/>
        <v>0</v>
      </c>
      <c r="IV905" s="190"/>
    </row>
    <row r="906" spans="1:256" s="7" customFormat="1" ht="16.5" customHeight="1">
      <c r="A906" s="140"/>
      <c r="B906" s="143" t="s">
        <v>765</v>
      </c>
      <c r="C906" s="111" t="s">
        <v>528</v>
      </c>
      <c r="D906" s="111" t="s">
        <v>811</v>
      </c>
      <c r="E906" s="88"/>
      <c r="F906" s="89">
        <v>20</v>
      </c>
      <c r="G906" s="90">
        <v>25</v>
      </c>
      <c r="H906" s="91"/>
      <c r="I906" s="108">
        <f t="shared" si="42"/>
        <v>0</v>
      </c>
      <c r="J906" s="93"/>
      <c r="K906" s="144"/>
      <c r="L906" s="146"/>
      <c r="M906" s="145"/>
      <c r="N906" s="142"/>
      <c r="O906" s="43">
        <v>2.5</v>
      </c>
      <c r="P906" s="43">
        <f t="shared" si="43"/>
        <v>0</v>
      </c>
      <c r="R906" s="24">
        <v>100</v>
      </c>
      <c r="U906" s="7">
        <f t="shared" si="41"/>
        <v>0</v>
      </c>
      <c r="IV906" s="190"/>
    </row>
    <row r="907" spans="1:256" s="7" customFormat="1" ht="16.5" customHeight="1">
      <c r="A907" s="140"/>
      <c r="B907" s="143" t="s">
        <v>766</v>
      </c>
      <c r="C907" s="111" t="s">
        <v>528</v>
      </c>
      <c r="D907" s="111" t="s">
        <v>811</v>
      </c>
      <c r="E907" s="88"/>
      <c r="F907" s="89">
        <v>20</v>
      </c>
      <c r="G907" s="90">
        <v>25</v>
      </c>
      <c r="H907" s="91"/>
      <c r="I907" s="108">
        <f t="shared" si="42"/>
        <v>0</v>
      </c>
      <c r="J907" s="93"/>
      <c r="K907" s="144"/>
      <c r="L907" s="146"/>
      <c r="M907" s="145"/>
      <c r="N907" s="142"/>
      <c r="O907" s="43">
        <v>2.5</v>
      </c>
      <c r="P907" s="43">
        <f t="shared" si="43"/>
        <v>0</v>
      </c>
      <c r="R907" s="24">
        <v>100</v>
      </c>
      <c r="U907" s="7">
        <f t="shared" si="41"/>
        <v>0</v>
      </c>
      <c r="IV907" s="190"/>
    </row>
    <row r="908" spans="1:256" s="7" customFormat="1" ht="16.5" customHeight="1">
      <c r="A908" s="140"/>
      <c r="B908" s="143" t="s">
        <v>767</v>
      </c>
      <c r="C908" s="111" t="s">
        <v>560</v>
      </c>
      <c r="D908" s="111" t="s">
        <v>811</v>
      </c>
      <c r="E908" s="88"/>
      <c r="F908" s="89">
        <v>13.52</v>
      </c>
      <c r="G908" s="90">
        <v>16.899999999999999</v>
      </c>
      <c r="H908" s="91"/>
      <c r="I908" s="108">
        <f t="shared" si="42"/>
        <v>0</v>
      </c>
      <c r="J908" s="93"/>
      <c r="K908" s="144"/>
      <c r="L908" s="146"/>
      <c r="M908" s="145"/>
      <c r="N908" s="142"/>
      <c r="O908" s="43">
        <v>1.5</v>
      </c>
      <c r="P908" s="43">
        <f t="shared" si="43"/>
        <v>0</v>
      </c>
      <c r="R908" s="24">
        <v>200</v>
      </c>
      <c r="U908" s="7">
        <f t="shared" si="41"/>
        <v>0</v>
      </c>
      <c r="IV908" s="190"/>
    </row>
    <row r="909" spans="1:256" s="7" customFormat="1" ht="16.5" customHeight="1">
      <c r="A909" s="140"/>
      <c r="B909" s="143" t="s">
        <v>767</v>
      </c>
      <c r="C909" s="111" t="s">
        <v>406</v>
      </c>
      <c r="D909" s="111" t="s">
        <v>811</v>
      </c>
      <c r="E909" s="88"/>
      <c r="F909" s="89">
        <v>20</v>
      </c>
      <c r="G909" s="90">
        <v>25</v>
      </c>
      <c r="H909" s="91"/>
      <c r="I909" s="108">
        <f t="shared" si="42"/>
        <v>0</v>
      </c>
      <c r="J909" s="93"/>
      <c r="K909" s="144"/>
      <c r="L909" s="146"/>
      <c r="M909" s="145"/>
      <c r="N909" s="142"/>
      <c r="O909" s="43">
        <v>3</v>
      </c>
      <c r="P909" s="43">
        <f t="shared" si="43"/>
        <v>0</v>
      </c>
      <c r="R909" s="24">
        <v>85</v>
      </c>
      <c r="U909" s="7">
        <f t="shared" si="41"/>
        <v>0</v>
      </c>
      <c r="IV909" s="190"/>
    </row>
    <row r="910" spans="1:256" s="7" customFormat="1" ht="16.5" customHeight="1">
      <c r="A910" s="140"/>
      <c r="B910" s="143" t="s">
        <v>768</v>
      </c>
      <c r="C910" s="111" t="s">
        <v>528</v>
      </c>
      <c r="D910" s="111" t="s">
        <v>811</v>
      </c>
      <c r="E910" s="88"/>
      <c r="F910" s="89">
        <v>20</v>
      </c>
      <c r="G910" s="90">
        <v>25</v>
      </c>
      <c r="H910" s="91"/>
      <c r="I910" s="108">
        <f t="shared" si="42"/>
        <v>0</v>
      </c>
      <c r="J910" s="93"/>
      <c r="K910" s="144"/>
      <c r="L910" s="146"/>
      <c r="M910" s="145"/>
      <c r="N910" s="142"/>
      <c r="O910" s="43">
        <v>2.5</v>
      </c>
      <c r="P910" s="43">
        <f t="shared" si="43"/>
        <v>0</v>
      </c>
      <c r="R910" s="24">
        <v>100</v>
      </c>
      <c r="U910" s="7">
        <f t="shared" si="41"/>
        <v>0</v>
      </c>
      <c r="IV910" s="190"/>
    </row>
    <row r="911" spans="1:256" s="7" customFormat="1" ht="16.5" customHeight="1">
      <c r="A911" s="140"/>
      <c r="B911" s="143" t="s">
        <v>769</v>
      </c>
      <c r="C911" s="111" t="s">
        <v>406</v>
      </c>
      <c r="D911" s="111" t="s">
        <v>811</v>
      </c>
      <c r="E911" s="88"/>
      <c r="F911" s="89">
        <v>20</v>
      </c>
      <c r="G911" s="90">
        <v>25</v>
      </c>
      <c r="H911" s="91"/>
      <c r="I911" s="108">
        <f t="shared" si="42"/>
        <v>0</v>
      </c>
      <c r="J911" s="93"/>
      <c r="K911" s="144"/>
      <c r="L911" s="146"/>
      <c r="M911" s="145"/>
      <c r="N911" s="142"/>
      <c r="O911" s="43">
        <v>3</v>
      </c>
      <c r="P911" s="43">
        <f t="shared" si="43"/>
        <v>0</v>
      </c>
      <c r="R911" s="24">
        <v>85</v>
      </c>
      <c r="U911" s="7">
        <f t="shared" si="41"/>
        <v>0</v>
      </c>
      <c r="IV911" s="190"/>
    </row>
    <row r="912" spans="1:256" s="7" customFormat="1" ht="16.5" customHeight="1">
      <c r="A912" s="140"/>
      <c r="B912" s="143" t="s">
        <v>770</v>
      </c>
      <c r="C912" s="111" t="s">
        <v>528</v>
      </c>
      <c r="D912" s="111" t="s">
        <v>811</v>
      </c>
      <c r="E912" s="88"/>
      <c r="F912" s="89">
        <v>20</v>
      </c>
      <c r="G912" s="90">
        <v>25</v>
      </c>
      <c r="H912" s="91"/>
      <c r="I912" s="108">
        <f t="shared" si="42"/>
        <v>0</v>
      </c>
      <c r="J912" s="93"/>
      <c r="K912" s="144"/>
      <c r="L912" s="146"/>
      <c r="M912" s="145"/>
      <c r="N912" s="142"/>
      <c r="O912" s="43">
        <v>2.5</v>
      </c>
      <c r="P912" s="43">
        <f t="shared" si="43"/>
        <v>0</v>
      </c>
      <c r="R912" s="24">
        <v>100</v>
      </c>
      <c r="U912" s="7">
        <f t="shared" si="41"/>
        <v>0</v>
      </c>
      <c r="IV912" s="190"/>
    </row>
    <row r="913" spans="1:256" s="7" customFormat="1" ht="16.5" customHeight="1">
      <c r="A913" s="140"/>
      <c r="B913" s="143" t="s">
        <v>771</v>
      </c>
      <c r="C913" s="111" t="s">
        <v>406</v>
      </c>
      <c r="D913" s="111" t="s">
        <v>811</v>
      </c>
      <c r="E913" s="88"/>
      <c r="F913" s="89">
        <v>20</v>
      </c>
      <c r="G913" s="90">
        <v>25</v>
      </c>
      <c r="H913" s="91"/>
      <c r="I913" s="108">
        <f t="shared" si="42"/>
        <v>0</v>
      </c>
      <c r="J913" s="93"/>
      <c r="K913" s="144"/>
      <c r="L913" s="146"/>
      <c r="M913" s="145"/>
      <c r="N913" s="142"/>
      <c r="O913" s="43">
        <v>3</v>
      </c>
      <c r="P913" s="43">
        <f t="shared" si="43"/>
        <v>0</v>
      </c>
      <c r="R913" s="24">
        <v>85</v>
      </c>
      <c r="U913" s="7">
        <f t="shared" ref="U913:U943" si="44">H913/R913</f>
        <v>0</v>
      </c>
      <c r="IV913" s="190"/>
    </row>
    <row r="914" spans="1:256" s="7" customFormat="1" ht="16.5" customHeight="1">
      <c r="A914" s="140"/>
      <c r="B914" s="143" t="s">
        <v>772</v>
      </c>
      <c r="C914" s="111" t="s">
        <v>528</v>
      </c>
      <c r="D914" s="111" t="s">
        <v>811</v>
      </c>
      <c r="E914" s="88"/>
      <c r="F914" s="89">
        <v>20</v>
      </c>
      <c r="G914" s="90">
        <v>25</v>
      </c>
      <c r="H914" s="91"/>
      <c r="I914" s="108">
        <f t="shared" si="42"/>
        <v>0</v>
      </c>
      <c r="J914" s="93"/>
      <c r="K914" s="144"/>
      <c r="L914" s="146"/>
      <c r="M914" s="145"/>
      <c r="N914" s="142"/>
      <c r="O914" s="43">
        <v>2.5</v>
      </c>
      <c r="P914" s="43">
        <f t="shared" si="43"/>
        <v>0</v>
      </c>
      <c r="R914" s="24">
        <v>100</v>
      </c>
      <c r="U914" s="7">
        <f t="shared" si="44"/>
        <v>0</v>
      </c>
      <c r="IV914" s="190"/>
    </row>
    <row r="915" spans="1:256" s="7" customFormat="1" ht="16.5" customHeight="1">
      <c r="A915" s="140"/>
      <c r="B915" s="143" t="s">
        <v>773</v>
      </c>
      <c r="C915" s="111" t="s">
        <v>406</v>
      </c>
      <c r="D915" s="111" t="s">
        <v>811</v>
      </c>
      <c r="E915" s="88"/>
      <c r="F915" s="89">
        <v>20</v>
      </c>
      <c r="G915" s="90">
        <v>25</v>
      </c>
      <c r="H915" s="91"/>
      <c r="I915" s="108">
        <f t="shared" ref="I915:I943" si="45">H915*F915</f>
        <v>0</v>
      </c>
      <c r="J915" s="93"/>
      <c r="K915" s="144"/>
      <c r="L915" s="146"/>
      <c r="M915" s="145"/>
      <c r="N915" s="142"/>
      <c r="O915" s="43">
        <v>3</v>
      </c>
      <c r="P915" s="43">
        <f t="shared" si="43"/>
        <v>0</v>
      </c>
      <c r="R915" s="24">
        <v>85</v>
      </c>
      <c r="U915" s="7">
        <f t="shared" si="44"/>
        <v>0</v>
      </c>
      <c r="IV915" s="190"/>
    </row>
    <row r="916" spans="1:256" s="7" customFormat="1" ht="16.5" customHeight="1">
      <c r="A916" s="140"/>
      <c r="B916" s="143" t="s">
        <v>774</v>
      </c>
      <c r="C916" s="111" t="s">
        <v>528</v>
      </c>
      <c r="D916" s="111" t="s">
        <v>811</v>
      </c>
      <c r="E916" s="88"/>
      <c r="F916" s="89">
        <v>20</v>
      </c>
      <c r="G916" s="90">
        <v>25</v>
      </c>
      <c r="H916" s="91"/>
      <c r="I916" s="108">
        <f t="shared" si="45"/>
        <v>0</v>
      </c>
      <c r="J916" s="93"/>
      <c r="K916" s="144"/>
      <c r="L916" s="146"/>
      <c r="M916" s="145"/>
      <c r="N916" s="142"/>
      <c r="O916" s="43">
        <v>2.5</v>
      </c>
      <c r="P916" s="43">
        <f t="shared" si="43"/>
        <v>0</v>
      </c>
      <c r="R916" s="24">
        <v>100</v>
      </c>
      <c r="U916" s="7">
        <f t="shared" si="44"/>
        <v>0</v>
      </c>
      <c r="IV916" s="190"/>
    </row>
    <row r="917" spans="1:256" s="7" customFormat="1" ht="16.5" customHeight="1">
      <c r="A917" s="140"/>
      <c r="B917" s="143" t="s">
        <v>775</v>
      </c>
      <c r="C917" s="111" t="s">
        <v>528</v>
      </c>
      <c r="D917" s="111" t="s">
        <v>811</v>
      </c>
      <c r="E917" s="88"/>
      <c r="F917" s="89">
        <v>20</v>
      </c>
      <c r="G917" s="90">
        <v>25</v>
      </c>
      <c r="H917" s="91"/>
      <c r="I917" s="108">
        <f t="shared" si="45"/>
        <v>0</v>
      </c>
      <c r="J917" s="93"/>
      <c r="K917" s="144"/>
      <c r="L917" s="146"/>
      <c r="M917" s="145"/>
      <c r="N917" s="142"/>
      <c r="O917" s="43">
        <v>2.5</v>
      </c>
      <c r="P917" s="43">
        <f t="shared" si="43"/>
        <v>0</v>
      </c>
      <c r="R917" s="24">
        <v>100</v>
      </c>
      <c r="U917" s="7">
        <f t="shared" si="44"/>
        <v>0</v>
      </c>
      <c r="IV917" s="190"/>
    </row>
    <row r="918" spans="1:256" s="7" customFormat="1" ht="16.5" customHeight="1">
      <c r="A918" s="140"/>
      <c r="B918" s="143" t="s">
        <v>776</v>
      </c>
      <c r="C918" s="111" t="s">
        <v>406</v>
      </c>
      <c r="D918" s="111" t="s">
        <v>811</v>
      </c>
      <c r="E918" s="88"/>
      <c r="F918" s="89">
        <v>20</v>
      </c>
      <c r="G918" s="90">
        <v>25</v>
      </c>
      <c r="H918" s="91"/>
      <c r="I918" s="108">
        <f t="shared" si="45"/>
        <v>0</v>
      </c>
      <c r="J918" s="93"/>
      <c r="K918" s="144"/>
      <c r="L918" s="146"/>
      <c r="M918" s="145"/>
      <c r="N918" s="142"/>
      <c r="O918" s="43">
        <v>3</v>
      </c>
      <c r="P918" s="43">
        <f t="shared" si="43"/>
        <v>0</v>
      </c>
      <c r="R918" s="24">
        <v>85</v>
      </c>
      <c r="U918" s="7">
        <f t="shared" si="44"/>
        <v>0</v>
      </c>
      <c r="IV918" s="190"/>
    </row>
    <row r="919" spans="1:256" s="7" customFormat="1" ht="16.5" customHeight="1">
      <c r="A919" s="140"/>
      <c r="B919" s="143" t="s">
        <v>777</v>
      </c>
      <c r="C919" s="111" t="s">
        <v>406</v>
      </c>
      <c r="D919" s="111" t="s">
        <v>811</v>
      </c>
      <c r="E919" s="88"/>
      <c r="F919" s="89">
        <v>20</v>
      </c>
      <c r="G919" s="90">
        <v>25</v>
      </c>
      <c r="H919" s="91"/>
      <c r="I919" s="108">
        <f t="shared" si="45"/>
        <v>0</v>
      </c>
      <c r="J919" s="93"/>
      <c r="K919" s="144"/>
      <c r="L919" s="146"/>
      <c r="M919" s="145"/>
      <c r="N919" s="142"/>
      <c r="O919" s="43">
        <v>3</v>
      </c>
      <c r="P919" s="43">
        <f t="shared" si="43"/>
        <v>0</v>
      </c>
      <c r="R919" s="24">
        <v>85</v>
      </c>
      <c r="U919" s="7">
        <f t="shared" si="44"/>
        <v>0</v>
      </c>
      <c r="IV919" s="190"/>
    </row>
    <row r="920" spans="1:256" s="7" customFormat="1" ht="16.5" customHeight="1">
      <c r="A920" s="140"/>
      <c r="B920" s="143" t="s">
        <v>778</v>
      </c>
      <c r="C920" s="111" t="s">
        <v>406</v>
      </c>
      <c r="D920" s="111" t="s">
        <v>811</v>
      </c>
      <c r="E920" s="88"/>
      <c r="F920" s="89">
        <v>20</v>
      </c>
      <c r="G920" s="90">
        <v>25</v>
      </c>
      <c r="H920" s="91"/>
      <c r="I920" s="108">
        <f t="shared" si="45"/>
        <v>0</v>
      </c>
      <c r="J920" s="93"/>
      <c r="K920" s="144"/>
      <c r="L920" s="146"/>
      <c r="M920" s="145"/>
      <c r="N920" s="142"/>
      <c r="O920" s="43">
        <v>3</v>
      </c>
      <c r="P920" s="43">
        <f t="shared" si="43"/>
        <v>0</v>
      </c>
      <c r="R920" s="24">
        <v>85</v>
      </c>
      <c r="U920" s="7">
        <f t="shared" si="44"/>
        <v>0</v>
      </c>
      <c r="IV920" s="190"/>
    </row>
    <row r="921" spans="1:256" s="7" customFormat="1" ht="16.5" customHeight="1">
      <c r="A921" s="140"/>
      <c r="B921" s="143" t="s">
        <v>779</v>
      </c>
      <c r="C921" s="111" t="s">
        <v>406</v>
      </c>
      <c r="D921" s="111" t="s">
        <v>811</v>
      </c>
      <c r="E921" s="88"/>
      <c r="F921" s="89">
        <v>20</v>
      </c>
      <c r="G921" s="90">
        <v>25</v>
      </c>
      <c r="H921" s="91"/>
      <c r="I921" s="108">
        <f t="shared" si="45"/>
        <v>0</v>
      </c>
      <c r="J921" s="93"/>
      <c r="K921" s="144"/>
      <c r="L921" s="146"/>
      <c r="M921" s="145"/>
      <c r="N921" s="142"/>
      <c r="O921" s="43">
        <v>3</v>
      </c>
      <c r="P921" s="43">
        <f t="shared" si="43"/>
        <v>0</v>
      </c>
      <c r="R921" s="24">
        <v>85</v>
      </c>
      <c r="U921" s="7">
        <f t="shared" si="44"/>
        <v>0</v>
      </c>
      <c r="IV921" s="190"/>
    </row>
    <row r="922" spans="1:256" s="7" customFormat="1" ht="16.5" customHeight="1">
      <c r="A922" s="140"/>
      <c r="B922" s="143" t="s">
        <v>780</v>
      </c>
      <c r="C922" s="111" t="s">
        <v>406</v>
      </c>
      <c r="D922" s="111" t="s">
        <v>811</v>
      </c>
      <c r="E922" s="88"/>
      <c r="F922" s="89">
        <v>20</v>
      </c>
      <c r="G922" s="90">
        <v>25</v>
      </c>
      <c r="H922" s="91"/>
      <c r="I922" s="108">
        <f t="shared" si="45"/>
        <v>0</v>
      </c>
      <c r="J922" s="93"/>
      <c r="K922" s="144"/>
      <c r="L922" s="146"/>
      <c r="M922" s="145"/>
      <c r="N922" s="142"/>
      <c r="O922" s="43">
        <v>3</v>
      </c>
      <c r="P922" s="43">
        <f t="shared" si="43"/>
        <v>0</v>
      </c>
      <c r="R922" s="24">
        <v>85</v>
      </c>
      <c r="U922" s="7">
        <f t="shared" si="44"/>
        <v>0</v>
      </c>
      <c r="IV922" s="190"/>
    </row>
    <row r="923" spans="1:256" s="7" customFormat="1" ht="16.5" customHeight="1">
      <c r="A923" s="140"/>
      <c r="B923" s="143" t="s">
        <v>781</v>
      </c>
      <c r="C923" s="111" t="s">
        <v>406</v>
      </c>
      <c r="D923" s="111" t="s">
        <v>811</v>
      </c>
      <c r="E923" s="88"/>
      <c r="F923" s="89">
        <v>20</v>
      </c>
      <c r="G923" s="90">
        <v>25</v>
      </c>
      <c r="H923" s="91"/>
      <c r="I923" s="108">
        <f t="shared" si="45"/>
        <v>0</v>
      </c>
      <c r="J923" s="93"/>
      <c r="K923" s="144"/>
      <c r="L923" s="146"/>
      <c r="M923" s="145"/>
      <c r="N923" s="142"/>
      <c r="O923" s="43">
        <v>3</v>
      </c>
      <c r="P923" s="43">
        <f t="shared" si="43"/>
        <v>0</v>
      </c>
      <c r="R923" s="24">
        <v>85</v>
      </c>
      <c r="U923" s="7">
        <f t="shared" si="44"/>
        <v>0</v>
      </c>
      <c r="IV923" s="190"/>
    </row>
    <row r="924" spans="1:256" s="7" customFormat="1" ht="16.5" customHeight="1">
      <c r="A924" s="140"/>
      <c r="B924" s="143" t="s">
        <v>782</v>
      </c>
      <c r="C924" s="111" t="s">
        <v>406</v>
      </c>
      <c r="D924" s="111" t="s">
        <v>811</v>
      </c>
      <c r="E924" s="88"/>
      <c r="F924" s="89">
        <v>20</v>
      </c>
      <c r="G924" s="90">
        <v>25</v>
      </c>
      <c r="H924" s="91"/>
      <c r="I924" s="108">
        <f t="shared" si="45"/>
        <v>0</v>
      </c>
      <c r="J924" s="93"/>
      <c r="K924" s="144"/>
      <c r="L924" s="146"/>
      <c r="M924" s="145"/>
      <c r="N924" s="142"/>
      <c r="O924" s="43">
        <v>3</v>
      </c>
      <c r="P924" s="43">
        <f t="shared" si="43"/>
        <v>0</v>
      </c>
      <c r="R924" s="24">
        <v>85</v>
      </c>
      <c r="U924" s="7">
        <f t="shared" si="44"/>
        <v>0</v>
      </c>
      <c r="IV924" s="190"/>
    </row>
    <row r="925" spans="1:256" s="7" customFormat="1" ht="16.5" customHeight="1">
      <c r="A925" s="140"/>
      <c r="B925" s="143" t="s">
        <v>783</v>
      </c>
      <c r="C925" s="111" t="s">
        <v>528</v>
      </c>
      <c r="D925" s="111" t="s">
        <v>811</v>
      </c>
      <c r="E925" s="88"/>
      <c r="F925" s="89">
        <v>20</v>
      </c>
      <c r="G925" s="90">
        <v>25</v>
      </c>
      <c r="H925" s="91"/>
      <c r="I925" s="108">
        <f t="shared" si="45"/>
        <v>0</v>
      </c>
      <c r="J925" s="93"/>
      <c r="K925" s="144"/>
      <c r="L925" s="146"/>
      <c r="M925" s="145"/>
      <c r="N925" s="142"/>
      <c r="O925" s="43">
        <v>2.5</v>
      </c>
      <c r="P925" s="43">
        <f t="shared" si="43"/>
        <v>0</v>
      </c>
      <c r="R925" s="24">
        <v>100</v>
      </c>
      <c r="U925" s="7">
        <f t="shared" si="44"/>
        <v>0</v>
      </c>
      <c r="IV925" s="190"/>
    </row>
    <row r="926" spans="1:256" s="7" customFormat="1" ht="16.5" customHeight="1">
      <c r="A926" s="140"/>
      <c r="B926" s="143" t="s">
        <v>784</v>
      </c>
      <c r="C926" s="111" t="s">
        <v>528</v>
      </c>
      <c r="D926" s="111" t="s">
        <v>811</v>
      </c>
      <c r="E926" s="88"/>
      <c r="F926" s="89">
        <v>20</v>
      </c>
      <c r="G926" s="90">
        <v>25</v>
      </c>
      <c r="H926" s="91"/>
      <c r="I926" s="108">
        <f t="shared" si="45"/>
        <v>0</v>
      </c>
      <c r="J926" s="93"/>
      <c r="K926" s="144"/>
      <c r="L926" s="146"/>
      <c r="M926" s="145"/>
      <c r="N926" s="142"/>
      <c r="O926" s="43">
        <v>2.5</v>
      </c>
      <c r="P926" s="43">
        <f t="shared" si="43"/>
        <v>0</v>
      </c>
      <c r="R926" s="24">
        <v>100</v>
      </c>
      <c r="U926" s="7">
        <f t="shared" si="44"/>
        <v>0</v>
      </c>
      <c r="IV926" s="190"/>
    </row>
    <row r="927" spans="1:256" s="7" customFormat="1" ht="16.5" customHeight="1">
      <c r="A927" s="140"/>
      <c r="B927" s="143" t="s">
        <v>785</v>
      </c>
      <c r="C927" s="111" t="s">
        <v>406</v>
      </c>
      <c r="D927" s="111" t="s">
        <v>811</v>
      </c>
      <c r="E927" s="88"/>
      <c r="F927" s="89">
        <v>20</v>
      </c>
      <c r="G927" s="90">
        <v>25</v>
      </c>
      <c r="H927" s="91"/>
      <c r="I927" s="108">
        <f t="shared" si="45"/>
        <v>0</v>
      </c>
      <c r="J927" s="93"/>
      <c r="K927" s="144"/>
      <c r="L927" s="146"/>
      <c r="M927" s="145"/>
      <c r="N927" s="142"/>
      <c r="O927" s="43">
        <v>3</v>
      </c>
      <c r="P927" s="43">
        <f t="shared" si="43"/>
        <v>0</v>
      </c>
      <c r="R927" s="24">
        <v>85</v>
      </c>
      <c r="U927" s="7">
        <f t="shared" si="44"/>
        <v>0</v>
      </c>
      <c r="IV927" s="190"/>
    </row>
    <row r="928" spans="1:256" s="7" customFormat="1" ht="16.5" customHeight="1">
      <c r="A928" s="140"/>
      <c r="B928" s="143" t="s">
        <v>786</v>
      </c>
      <c r="C928" s="111" t="s">
        <v>406</v>
      </c>
      <c r="D928" s="111" t="s">
        <v>811</v>
      </c>
      <c r="E928" s="88"/>
      <c r="F928" s="89">
        <v>20</v>
      </c>
      <c r="G928" s="90">
        <v>25</v>
      </c>
      <c r="H928" s="91"/>
      <c r="I928" s="108">
        <f t="shared" si="45"/>
        <v>0</v>
      </c>
      <c r="J928" s="93"/>
      <c r="K928" s="144"/>
      <c r="L928" s="146"/>
      <c r="M928" s="145"/>
      <c r="N928" s="142"/>
      <c r="O928" s="43">
        <v>3</v>
      </c>
      <c r="P928" s="43">
        <f t="shared" si="43"/>
        <v>0</v>
      </c>
      <c r="R928" s="24">
        <v>85</v>
      </c>
      <c r="U928" s="7">
        <f t="shared" si="44"/>
        <v>0</v>
      </c>
      <c r="IV928" s="190"/>
    </row>
    <row r="929" spans="1:256" s="7" customFormat="1" ht="16.5" customHeight="1">
      <c r="A929" s="140"/>
      <c r="B929" s="143" t="s">
        <v>787</v>
      </c>
      <c r="C929" s="111" t="s">
        <v>406</v>
      </c>
      <c r="D929" s="111" t="s">
        <v>811</v>
      </c>
      <c r="E929" s="88"/>
      <c r="F929" s="89">
        <v>20</v>
      </c>
      <c r="G929" s="90">
        <v>25</v>
      </c>
      <c r="H929" s="91"/>
      <c r="I929" s="108">
        <f t="shared" si="45"/>
        <v>0</v>
      </c>
      <c r="J929" s="93"/>
      <c r="K929" s="144"/>
      <c r="L929" s="146"/>
      <c r="M929" s="145"/>
      <c r="N929" s="142"/>
      <c r="O929" s="43">
        <v>3</v>
      </c>
      <c r="P929" s="43">
        <f t="shared" si="43"/>
        <v>0</v>
      </c>
      <c r="R929" s="24">
        <v>85</v>
      </c>
      <c r="U929" s="7">
        <f t="shared" si="44"/>
        <v>0</v>
      </c>
      <c r="IV929" s="190"/>
    </row>
    <row r="930" spans="1:256" s="7" customFormat="1" ht="16.5" customHeight="1">
      <c r="A930" s="140"/>
      <c r="B930" s="143" t="s">
        <v>788</v>
      </c>
      <c r="C930" s="111" t="s">
        <v>528</v>
      </c>
      <c r="D930" s="111" t="s">
        <v>811</v>
      </c>
      <c r="E930" s="88"/>
      <c r="F930" s="89">
        <v>20</v>
      </c>
      <c r="G930" s="90">
        <v>25</v>
      </c>
      <c r="H930" s="91"/>
      <c r="I930" s="108">
        <f t="shared" si="45"/>
        <v>0</v>
      </c>
      <c r="J930" s="93"/>
      <c r="K930" s="144"/>
      <c r="L930" s="146"/>
      <c r="M930" s="145"/>
      <c r="N930" s="142"/>
      <c r="O930" s="43">
        <v>2.5</v>
      </c>
      <c r="P930" s="43">
        <f t="shared" si="43"/>
        <v>0</v>
      </c>
      <c r="R930" s="24">
        <v>100</v>
      </c>
      <c r="U930" s="7">
        <f t="shared" si="44"/>
        <v>0</v>
      </c>
      <c r="IV930" s="190"/>
    </row>
    <row r="931" spans="1:256" s="7" customFormat="1" ht="16.5" customHeight="1">
      <c r="A931" s="140"/>
      <c r="B931" s="143" t="s">
        <v>789</v>
      </c>
      <c r="C931" s="111" t="s">
        <v>406</v>
      </c>
      <c r="D931" s="111" t="s">
        <v>811</v>
      </c>
      <c r="E931" s="88"/>
      <c r="F931" s="89">
        <v>20</v>
      </c>
      <c r="G931" s="90">
        <v>25</v>
      </c>
      <c r="H931" s="91"/>
      <c r="I931" s="108">
        <f t="shared" si="45"/>
        <v>0</v>
      </c>
      <c r="J931" s="93"/>
      <c r="K931" s="144"/>
      <c r="L931" s="146"/>
      <c r="M931" s="145"/>
      <c r="N931" s="142"/>
      <c r="O931" s="43">
        <v>3</v>
      </c>
      <c r="P931" s="43">
        <f t="shared" si="43"/>
        <v>0</v>
      </c>
      <c r="R931" s="24">
        <v>85</v>
      </c>
      <c r="U931" s="7">
        <f t="shared" si="44"/>
        <v>0</v>
      </c>
      <c r="IV931" s="190"/>
    </row>
    <row r="932" spans="1:256" s="7" customFormat="1" ht="16.5" customHeight="1">
      <c r="A932" s="140"/>
      <c r="B932" s="143" t="s">
        <v>790</v>
      </c>
      <c r="C932" s="111" t="s">
        <v>406</v>
      </c>
      <c r="D932" s="111" t="s">
        <v>811</v>
      </c>
      <c r="E932" s="88"/>
      <c r="F932" s="89">
        <v>20</v>
      </c>
      <c r="G932" s="90">
        <v>25</v>
      </c>
      <c r="H932" s="91"/>
      <c r="I932" s="108">
        <f t="shared" si="45"/>
        <v>0</v>
      </c>
      <c r="J932" s="93"/>
      <c r="K932" s="144"/>
      <c r="L932" s="146"/>
      <c r="M932" s="145"/>
      <c r="N932" s="142"/>
      <c r="O932" s="43">
        <v>3</v>
      </c>
      <c r="P932" s="43">
        <f t="shared" si="43"/>
        <v>0</v>
      </c>
      <c r="R932" s="24">
        <v>85</v>
      </c>
      <c r="U932" s="7">
        <f t="shared" si="44"/>
        <v>0</v>
      </c>
      <c r="IV932" s="190"/>
    </row>
    <row r="933" spans="1:256" s="7" customFormat="1" ht="16.5" customHeight="1">
      <c r="A933" s="140"/>
      <c r="B933" s="143" t="s">
        <v>791</v>
      </c>
      <c r="C933" s="111" t="s">
        <v>406</v>
      </c>
      <c r="D933" s="111" t="s">
        <v>811</v>
      </c>
      <c r="E933" s="88"/>
      <c r="F933" s="89">
        <v>20</v>
      </c>
      <c r="G933" s="90">
        <v>25</v>
      </c>
      <c r="H933" s="91"/>
      <c r="I933" s="108">
        <f t="shared" si="45"/>
        <v>0</v>
      </c>
      <c r="J933" s="93"/>
      <c r="K933" s="144"/>
      <c r="L933" s="146"/>
      <c r="M933" s="145"/>
      <c r="N933" s="142"/>
      <c r="O933" s="43">
        <v>3</v>
      </c>
      <c r="P933" s="43">
        <f t="shared" si="43"/>
        <v>0</v>
      </c>
      <c r="R933" s="24">
        <v>85</v>
      </c>
      <c r="U933" s="7">
        <f t="shared" si="44"/>
        <v>0</v>
      </c>
      <c r="IV933" s="190"/>
    </row>
    <row r="934" spans="1:256" s="7" customFormat="1" ht="16.5" customHeight="1">
      <c r="A934" s="140"/>
      <c r="B934" s="143" t="s">
        <v>792</v>
      </c>
      <c r="C934" s="111" t="s">
        <v>393</v>
      </c>
      <c r="D934" s="111" t="s">
        <v>811</v>
      </c>
      <c r="E934" s="88"/>
      <c r="F934" s="89">
        <v>22.4</v>
      </c>
      <c r="G934" s="90">
        <v>28</v>
      </c>
      <c r="H934" s="91"/>
      <c r="I934" s="108">
        <f t="shared" si="45"/>
        <v>0</v>
      </c>
      <c r="J934" s="93"/>
      <c r="K934" s="144"/>
      <c r="L934" s="146"/>
      <c r="M934" s="145"/>
      <c r="N934" s="142"/>
      <c r="O934" s="43">
        <v>1.5</v>
      </c>
      <c r="P934" s="43">
        <f t="shared" si="43"/>
        <v>0</v>
      </c>
      <c r="R934" s="24">
        <v>200</v>
      </c>
      <c r="U934" s="7">
        <f t="shared" si="44"/>
        <v>0</v>
      </c>
      <c r="IV934" s="190"/>
    </row>
    <row r="935" spans="1:256" s="7" customFormat="1" ht="16.5" customHeight="1">
      <c r="A935" s="140"/>
      <c r="B935" s="143" t="s">
        <v>793</v>
      </c>
      <c r="C935" s="111" t="s">
        <v>406</v>
      </c>
      <c r="D935" s="111" t="s">
        <v>811</v>
      </c>
      <c r="E935" s="88"/>
      <c r="F935" s="89">
        <v>38.4</v>
      </c>
      <c r="G935" s="90">
        <v>48</v>
      </c>
      <c r="H935" s="91"/>
      <c r="I935" s="108">
        <f t="shared" si="45"/>
        <v>0</v>
      </c>
      <c r="J935" s="93"/>
      <c r="K935" s="144"/>
      <c r="L935" s="146"/>
      <c r="M935" s="145"/>
      <c r="N935" s="142"/>
      <c r="O935" s="43">
        <v>3</v>
      </c>
      <c r="P935" s="43">
        <f t="shared" si="43"/>
        <v>0</v>
      </c>
      <c r="R935" s="24">
        <v>85</v>
      </c>
      <c r="U935" s="7">
        <f t="shared" si="44"/>
        <v>0</v>
      </c>
      <c r="IV935" s="190"/>
    </row>
    <row r="936" spans="1:256" s="7" customFormat="1" ht="16.5" customHeight="1">
      <c r="A936" s="140"/>
      <c r="B936" s="143" t="s">
        <v>794</v>
      </c>
      <c r="C936" s="111" t="s">
        <v>393</v>
      </c>
      <c r="D936" s="111" t="s">
        <v>811</v>
      </c>
      <c r="E936" s="88"/>
      <c r="F936" s="89">
        <v>30.4</v>
      </c>
      <c r="G936" s="90">
        <v>38</v>
      </c>
      <c r="H936" s="91"/>
      <c r="I936" s="108">
        <f t="shared" si="45"/>
        <v>0</v>
      </c>
      <c r="J936" s="93"/>
      <c r="K936" s="144"/>
      <c r="L936" s="146"/>
      <c r="M936" s="145"/>
      <c r="N936" s="142"/>
      <c r="O936" s="43">
        <v>1.5</v>
      </c>
      <c r="P936" s="43">
        <f t="shared" si="43"/>
        <v>0</v>
      </c>
      <c r="R936" s="24">
        <v>200</v>
      </c>
      <c r="U936" s="7">
        <f t="shared" si="44"/>
        <v>0</v>
      </c>
      <c r="IV936" s="190"/>
    </row>
    <row r="937" spans="1:256" s="7" customFormat="1" ht="16.5" customHeight="1">
      <c r="A937" s="140"/>
      <c r="B937" s="143" t="s">
        <v>795</v>
      </c>
      <c r="C937" s="111" t="s">
        <v>393</v>
      </c>
      <c r="D937" s="111" t="s">
        <v>811</v>
      </c>
      <c r="E937" s="88"/>
      <c r="F937" s="89">
        <v>30.4</v>
      </c>
      <c r="G937" s="90">
        <v>38</v>
      </c>
      <c r="H937" s="91"/>
      <c r="I937" s="108">
        <f t="shared" si="45"/>
        <v>0</v>
      </c>
      <c r="J937" s="93"/>
      <c r="K937" s="144"/>
      <c r="L937" s="146"/>
      <c r="M937" s="145"/>
      <c r="N937" s="142"/>
      <c r="O937" s="43">
        <v>1.5</v>
      </c>
      <c r="P937" s="43">
        <f t="shared" si="43"/>
        <v>0</v>
      </c>
      <c r="R937" s="24">
        <v>200</v>
      </c>
      <c r="U937" s="7">
        <f t="shared" si="44"/>
        <v>0</v>
      </c>
      <c r="IV937" s="190"/>
    </row>
    <row r="938" spans="1:256" s="7" customFormat="1" ht="16.5" customHeight="1">
      <c r="A938" s="140"/>
      <c r="B938" s="143" t="s">
        <v>796</v>
      </c>
      <c r="C938" s="111" t="s">
        <v>393</v>
      </c>
      <c r="D938" s="111" t="s">
        <v>811</v>
      </c>
      <c r="E938" s="88"/>
      <c r="F938" s="89">
        <v>38.4</v>
      </c>
      <c r="G938" s="90">
        <v>48</v>
      </c>
      <c r="H938" s="91"/>
      <c r="I938" s="108">
        <f t="shared" si="45"/>
        <v>0</v>
      </c>
      <c r="J938" s="93"/>
      <c r="K938" s="144"/>
      <c r="L938" s="146"/>
      <c r="M938" s="145"/>
      <c r="N938" s="142"/>
      <c r="O938" s="43">
        <v>1.5</v>
      </c>
      <c r="P938" s="43">
        <f t="shared" si="43"/>
        <v>0</v>
      </c>
      <c r="R938" s="24">
        <v>200</v>
      </c>
      <c r="U938" s="7">
        <f t="shared" si="44"/>
        <v>0</v>
      </c>
      <c r="IV938" s="190"/>
    </row>
    <row r="939" spans="1:256" s="7" customFormat="1" ht="16.5" customHeight="1">
      <c r="A939" s="140"/>
      <c r="B939" s="143" t="s">
        <v>797</v>
      </c>
      <c r="C939" s="111" t="s">
        <v>393</v>
      </c>
      <c r="D939" s="111" t="s">
        <v>811</v>
      </c>
      <c r="E939" s="88"/>
      <c r="F939" s="89">
        <v>30.4</v>
      </c>
      <c r="G939" s="90">
        <v>38</v>
      </c>
      <c r="H939" s="91"/>
      <c r="I939" s="108">
        <f t="shared" si="45"/>
        <v>0</v>
      </c>
      <c r="J939" s="93"/>
      <c r="K939" s="144"/>
      <c r="L939" s="146"/>
      <c r="M939" s="145"/>
      <c r="N939" s="142"/>
      <c r="O939" s="43">
        <v>1.5</v>
      </c>
      <c r="P939" s="43">
        <f t="shared" si="43"/>
        <v>0</v>
      </c>
      <c r="R939" s="24">
        <v>200</v>
      </c>
      <c r="U939" s="7">
        <f t="shared" si="44"/>
        <v>0</v>
      </c>
      <c r="IV939" s="190"/>
    </row>
    <row r="940" spans="1:256" s="7" customFormat="1" ht="16.5" customHeight="1">
      <c r="A940" s="140"/>
      <c r="B940" s="143" t="s">
        <v>798</v>
      </c>
      <c r="C940" s="111" t="s">
        <v>393</v>
      </c>
      <c r="D940" s="111" t="s">
        <v>811</v>
      </c>
      <c r="E940" s="88"/>
      <c r="F940" s="89">
        <v>30.4</v>
      </c>
      <c r="G940" s="90">
        <v>38</v>
      </c>
      <c r="H940" s="91"/>
      <c r="I940" s="108">
        <f t="shared" si="45"/>
        <v>0</v>
      </c>
      <c r="J940" s="93"/>
      <c r="K940" s="144"/>
      <c r="L940" s="146"/>
      <c r="M940" s="145"/>
      <c r="N940" s="142"/>
      <c r="O940" s="43">
        <v>1.5</v>
      </c>
      <c r="P940" s="43">
        <f t="shared" si="43"/>
        <v>0</v>
      </c>
      <c r="R940" s="24">
        <v>200</v>
      </c>
      <c r="U940" s="7">
        <f t="shared" si="44"/>
        <v>0</v>
      </c>
      <c r="IV940" s="190"/>
    </row>
    <row r="941" spans="1:256" s="7" customFormat="1" ht="16.5" customHeight="1">
      <c r="A941" s="140"/>
      <c r="B941" s="143" t="s">
        <v>799</v>
      </c>
      <c r="C941" s="111" t="s">
        <v>393</v>
      </c>
      <c r="D941" s="111" t="s">
        <v>811</v>
      </c>
      <c r="E941" s="88"/>
      <c r="F941" s="89">
        <v>22.4</v>
      </c>
      <c r="G941" s="90">
        <v>28</v>
      </c>
      <c r="H941" s="91"/>
      <c r="I941" s="108">
        <f t="shared" si="45"/>
        <v>0</v>
      </c>
      <c r="J941" s="93"/>
      <c r="K941" s="144"/>
      <c r="L941" s="146"/>
      <c r="M941" s="145"/>
      <c r="N941" s="142"/>
      <c r="O941" s="43">
        <v>1.5</v>
      </c>
      <c r="P941" s="43">
        <f t="shared" si="43"/>
        <v>0</v>
      </c>
      <c r="R941" s="24">
        <v>200</v>
      </c>
      <c r="U941" s="7">
        <f t="shared" si="44"/>
        <v>0</v>
      </c>
      <c r="IV941" s="190"/>
    </row>
    <row r="942" spans="1:256" s="7" customFormat="1" ht="16.5" customHeight="1">
      <c r="A942" s="140"/>
      <c r="B942" s="143" t="s">
        <v>800</v>
      </c>
      <c r="C942" s="111" t="s">
        <v>393</v>
      </c>
      <c r="D942" s="111" t="s">
        <v>811</v>
      </c>
      <c r="E942" s="88"/>
      <c r="F942" s="89">
        <v>30.4</v>
      </c>
      <c r="G942" s="90">
        <v>38</v>
      </c>
      <c r="H942" s="91"/>
      <c r="I942" s="108">
        <f t="shared" si="45"/>
        <v>0</v>
      </c>
      <c r="J942" s="93"/>
      <c r="K942" s="144"/>
      <c r="L942" s="146"/>
      <c r="M942" s="145"/>
      <c r="N942" s="142"/>
      <c r="O942" s="43">
        <v>1.5</v>
      </c>
      <c r="P942" s="43">
        <f t="shared" si="43"/>
        <v>0</v>
      </c>
      <c r="R942" s="24">
        <v>200</v>
      </c>
      <c r="U942" s="7">
        <f t="shared" si="44"/>
        <v>0</v>
      </c>
      <c r="IV942" s="190"/>
    </row>
    <row r="943" spans="1:256" s="7" customFormat="1" ht="16.5" customHeight="1" thickBot="1">
      <c r="A943" s="140"/>
      <c r="B943" s="147" t="s">
        <v>801</v>
      </c>
      <c r="C943" s="119" t="s">
        <v>528</v>
      </c>
      <c r="D943" s="119" t="s">
        <v>811</v>
      </c>
      <c r="E943" s="96"/>
      <c r="F943" s="97">
        <v>20</v>
      </c>
      <c r="G943" s="98">
        <v>25</v>
      </c>
      <c r="H943" s="99"/>
      <c r="I943" s="100">
        <f t="shared" si="45"/>
        <v>0</v>
      </c>
      <c r="J943" s="93"/>
      <c r="K943" s="144"/>
      <c r="L943" s="146"/>
      <c r="M943" s="145"/>
      <c r="N943" s="142"/>
      <c r="O943" s="43">
        <v>2.5</v>
      </c>
      <c r="P943" s="43">
        <f t="shared" si="43"/>
        <v>0</v>
      </c>
      <c r="R943" s="24">
        <v>100</v>
      </c>
      <c r="U943" s="7">
        <f t="shared" si="44"/>
        <v>0</v>
      </c>
      <c r="IV943" s="190"/>
    </row>
    <row r="944" spans="1:256" s="7" customFormat="1" ht="16.5" customHeight="1">
      <c r="A944" s="140"/>
      <c r="B944" s="1"/>
      <c r="C944" s="13"/>
      <c r="D944" s="2"/>
      <c r="E944" s="2"/>
      <c r="F944" s="48"/>
      <c r="G944" s="49"/>
      <c r="H944" s="82">
        <f>SUM(H18:H943)</f>
        <v>0</v>
      </c>
      <c r="I944" s="83">
        <f>SUM(I18:I943)</f>
        <v>0</v>
      </c>
      <c r="J944" s="83" t="s">
        <v>729</v>
      </c>
      <c r="K944"/>
      <c r="L944" s="135"/>
      <c r="M944"/>
      <c r="N944" s="9"/>
      <c r="O944" s="21"/>
      <c r="P944" s="34">
        <f>SUM(P18:P943)</f>
        <v>0</v>
      </c>
      <c r="Q944" t="s">
        <v>728</v>
      </c>
      <c r="R944" s="25"/>
      <c r="U944" s="7">
        <f>SUM(U18:U943)</f>
        <v>0</v>
      </c>
      <c r="IV944" s="190"/>
    </row>
    <row r="945" spans="1:14">
      <c r="A945" s="28"/>
      <c r="G945" s="16"/>
      <c r="H945" s="81"/>
      <c r="I945" s="16"/>
      <c r="J945" s="16"/>
      <c r="L945" s="135"/>
      <c r="N945" s="9"/>
    </row>
    <row r="946" spans="1:14">
      <c r="A946" s="28"/>
      <c r="G946" s="16"/>
      <c r="H946" s="81"/>
      <c r="I946" s="16"/>
      <c r="J946" s="16"/>
      <c r="L946" s="135"/>
      <c r="N946" s="9"/>
    </row>
    <row r="947" spans="1:14" ht="13.5">
      <c r="A947" s="28"/>
      <c r="C947" s="2"/>
      <c r="F947" s="50"/>
      <c r="G947" s="51"/>
      <c r="H947" s="52" t="s">
        <v>732</v>
      </c>
      <c r="I947" s="53">
        <f>P944</f>
        <v>0</v>
      </c>
      <c r="J947" s="54" t="s">
        <v>733</v>
      </c>
      <c r="L947" s="135"/>
      <c r="N947" s="9"/>
    </row>
    <row r="948" spans="1:14" ht="13.5">
      <c r="A948" s="28"/>
      <c r="C948" s="2"/>
      <c r="F948" s="50"/>
      <c r="G948" s="51"/>
      <c r="H948" s="52" t="s">
        <v>807</v>
      </c>
      <c r="I948" s="53">
        <f>I947/1450</f>
        <v>0</v>
      </c>
      <c r="J948" s="55" t="s">
        <v>734</v>
      </c>
      <c r="L948" s="135"/>
      <c r="N948" s="9"/>
    </row>
    <row r="949" spans="1:14" ht="13.5">
      <c r="A949" s="28"/>
      <c r="C949" s="2"/>
      <c r="F949" s="3"/>
      <c r="G949" s="49"/>
      <c r="H949" s="52" t="s">
        <v>735</v>
      </c>
      <c r="I949" s="53">
        <f>S26</f>
        <v>0</v>
      </c>
      <c r="J949" s="54" t="s">
        <v>736</v>
      </c>
      <c r="L949" s="135"/>
      <c r="N949" s="9"/>
    </row>
    <row r="950" spans="1:14" ht="13.5">
      <c r="A950" s="28"/>
      <c r="C950" s="2"/>
      <c r="F950" s="3"/>
      <c r="G950" s="49"/>
      <c r="H950" s="52" t="s">
        <v>750</v>
      </c>
      <c r="I950" s="56"/>
      <c r="J950" s="56"/>
      <c r="L950" s="135"/>
      <c r="N950" s="9"/>
    </row>
    <row r="951" spans="1:14" ht="13.5" hidden="1">
      <c r="A951" s="28"/>
      <c r="C951" s="2"/>
      <c r="F951" s="3"/>
      <c r="G951" s="49"/>
      <c r="H951" s="52" t="s">
        <v>806</v>
      </c>
      <c r="I951" s="53">
        <f>U944</f>
        <v>0</v>
      </c>
      <c r="J951" s="54" t="s">
        <v>736</v>
      </c>
      <c r="L951" s="135"/>
      <c r="N951" s="9"/>
    </row>
    <row r="952" spans="1:14">
      <c r="A952" s="28"/>
      <c r="C952" s="2"/>
      <c r="F952" s="3"/>
      <c r="G952" s="49"/>
      <c r="H952" s="57"/>
      <c r="I952" s="56"/>
      <c r="J952" s="56"/>
      <c r="L952" s="135"/>
      <c r="N952" s="9"/>
    </row>
    <row r="953" spans="1:14" ht="16.5">
      <c r="A953" s="28"/>
      <c r="B953" s="58" t="s">
        <v>737</v>
      </c>
      <c r="C953" s="59"/>
      <c r="D953" s="59"/>
      <c r="E953" s="59"/>
      <c r="F953" s="60"/>
      <c r="G953" s="49"/>
      <c r="H953" s="57"/>
      <c r="I953" s="56"/>
      <c r="J953" s="56"/>
      <c r="L953" s="135"/>
      <c r="N953" s="9"/>
    </row>
    <row r="954" spans="1:14">
      <c r="A954" s="28"/>
      <c r="B954" s="61"/>
      <c r="C954" s="62"/>
      <c r="D954" s="63"/>
      <c r="E954" s="63"/>
      <c r="F954" s="64"/>
      <c r="G954" s="49"/>
      <c r="H954" s="57"/>
      <c r="I954" s="56"/>
      <c r="J954" s="56"/>
      <c r="L954" s="135"/>
      <c r="N954" s="9"/>
    </row>
    <row r="955" spans="1:14">
      <c r="A955" s="28"/>
      <c r="B955" s="65" t="s">
        <v>738</v>
      </c>
      <c r="C955" s="66" t="s">
        <v>749</v>
      </c>
      <c r="D955" s="67"/>
      <c r="E955" s="67"/>
      <c r="F955" s="68"/>
      <c r="G955" s="49"/>
      <c r="H955" s="57"/>
      <c r="I955" s="56"/>
      <c r="J955" s="56"/>
      <c r="L955" s="135"/>
      <c r="N955" s="9"/>
    </row>
    <row r="956" spans="1:14">
      <c r="A956" s="28"/>
      <c r="B956" s="69" t="s">
        <v>739</v>
      </c>
      <c r="C956" s="66" t="s">
        <v>740</v>
      </c>
      <c r="D956" s="67"/>
      <c r="E956" s="67"/>
      <c r="F956" s="68"/>
      <c r="G956" s="49"/>
      <c r="H956" s="57"/>
      <c r="I956" s="56"/>
      <c r="J956" s="56"/>
      <c r="L956" s="135"/>
      <c r="N956" s="9"/>
    </row>
    <row r="957" spans="1:14">
      <c r="A957" s="28"/>
      <c r="B957" s="69" t="s">
        <v>741</v>
      </c>
      <c r="C957" s="66" t="s">
        <v>742</v>
      </c>
      <c r="D957" s="67"/>
      <c r="E957" s="67"/>
      <c r="F957" s="68"/>
      <c r="G957" s="49"/>
      <c r="H957" s="57"/>
      <c r="I957" s="56"/>
      <c r="J957" s="56"/>
      <c r="L957" s="135"/>
      <c r="N957" s="9"/>
    </row>
    <row r="958" spans="1:14">
      <c r="A958" s="28"/>
      <c r="B958" s="69" t="s">
        <v>56</v>
      </c>
      <c r="C958" s="66" t="s">
        <v>743</v>
      </c>
      <c r="D958" s="67"/>
      <c r="E958" s="67"/>
      <c r="F958" s="68"/>
      <c r="G958" s="49"/>
      <c r="H958" s="57"/>
      <c r="I958" s="56"/>
      <c r="J958" s="56"/>
      <c r="L958" s="135"/>
      <c r="N958" s="9"/>
    </row>
    <row r="959" spans="1:14">
      <c r="A959" s="28"/>
      <c r="B959" s="69" t="s">
        <v>744</v>
      </c>
      <c r="C959" s="66" t="s">
        <v>745</v>
      </c>
      <c r="D959" s="67"/>
      <c r="E959" s="67"/>
      <c r="F959" s="68"/>
      <c r="G959" s="49"/>
      <c r="H959" s="57"/>
      <c r="I959" s="56"/>
      <c r="J959" s="56"/>
      <c r="L959" s="135"/>
      <c r="N959" s="9"/>
    </row>
    <row r="960" spans="1:14">
      <c r="A960" s="28"/>
      <c r="B960" s="69" t="s">
        <v>746</v>
      </c>
      <c r="C960" s="66" t="s">
        <v>715</v>
      </c>
      <c r="D960" s="67"/>
      <c r="E960" s="67"/>
      <c r="F960" s="68"/>
      <c r="G960" s="49"/>
      <c r="H960" s="57"/>
      <c r="I960" s="56"/>
      <c r="J960" s="56"/>
      <c r="L960" s="135"/>
      <c r="N960" s="9"/>
    </row>
    <row r="961" spans="1:14">
      <c r="A961" s="28"/>
      <c r="B961" s="73"/>
      <c r="C961" s="66" t="s">
        <v>747</v>
      </c>
      <c r="D961" s="67"/>
      <c r="E961" s="67"/>
      <c r="F961" s="68"/>
      <c r="G961" s="49"/>
      <c r="H961" s="57"/>
      <c r="I961" s="56"/>
      <c r="J961" s="56"/>
      <c r="L961" s="135"/>
      <c r="N961" s="9"/>
    </row>
    <row r="962" spans="1:14">
      <c r="A962" s="28"/>
      <c r="B962" s="70"/>
      <c r="C962" s="71" t="s">
        <v>748</v>
      </c>
      <c r="D962" s="72"/>
      <c r="E962" s="72"/>
      <c r="F962" s="50"/>
      <c r="G962" s="49"/>
      <c r="H962" s="57"/>
      <c r="I962" s="56"/>
      <c r="J962" s="56"/>
      <c r="L962" s="135"/>
      <c r="N962" s="9"/>
    </row>
    <row r="963" spans="1:14">
      <c r="A963" s="28"/>
      <c r="G963" s="16"/>
      <c r="H963" s="81"/>
      <c r="I963" s="16"/>
      <c r="J963" s="16"/>
      <c r="L963" s="135"/>
      <c r="N963" s="9"/>
    </row>
    <row r="964" spans="1:14" hidden="1">
      <c r="A964" s="28"/>
      <c r="G964" s="16"/>
      <c r="H964" s="81"/>
      <c r="I964" s="16"/>
      <c r="J964" s="16"/>
      <c r="L964" s="135"/>
      <c r="N964" s="9"/>
    </row>
    <row r="965" spans="1:14" hidden="1">
      <c r="A965" s="28"/>
      <c r="G965" s="16"/>
      <c r="H965" s="81"/>
      <c r="I965" s="16"/>
      <c r="J965" s="16"/>
      <c r="L965" s="135"/>
      <c r="N965" s="9"/>
    </row>
    <row r="966" spans="1:14" hidden="1">
      <c r="A966" s="28"/>
      <c r="G966" s="16"/>
      <c r="H966" s="81"/>
      <c r="I966" s="16"/>
      <c r="J966" s="16"/>
      <c r="L966" s="135"/>
      <c r="N966" s="9"/>
    </row>
    <row r="967" spans="1:14" hidden="1">
      <c r="A967" s="28"/>
      <c r="G967" s="16"/>
      <c r="H967" s="81"/>
      <c r="I967" s="16"/>
      <c r="J967" s="16"/>
      <c r="L967" s="135"/>
      <c r="N967" s="9"/>
    </row>
    <row r="968" spans="1:14" hidden="1">
      <c r="L968" s="135"/>
    </row>
    <row r="969" spans="1:14" hidden="1">
      <c r="L969" s="135"/>
    </row>
    <row r="970" spans="1:14" hidden="1">
      <c r="L970" s="135"/>
    </row>
    <row r="971" spans="1:14" hidden="1">
      <c r="L971" s="135"/>
    </row>
    <row r="972" spans="1:14" hidden="1">
      <c r="L972" s="135"/>
    </row>
    <row r="973" spans="1:14" hidden="1">
      <c r="L973" s="135"/>
    </row>
    <row r="974" spans="1:14" hidden="1">
      <c r="L974" s="135"/>
    </row>
    <row r="975" spans="1:14" hidden="1">
      <c r="L975" s="135"/>
    </row>
    <row r="976" spans="1:14" hidden="1">
      <c r="L976" s="135"/>
    </row>
    <row r="977" spans="1:256" hidden="1">
      <c r="A977" s="28"/>
      <c r="G977" s="16"/>
      <c r="H977" s="81"/>
      <c r="I977" s="16"/>
      <c r="J977" s="16"/>
      <c r="L977" s="135"/>
      <c r="N977" s="9"/>
    </row>
    <row r="978" spans="1:256" hidden="1">
      <c r="A978" s="28"/>
      <c r="G978" s="16"/>
      <c r="H978" s="81"/>
      <c r="I978" s="16"/>
      <c r="J978" s="16"/>
      <c r="L978" s="135"/>
      <c r="N978" s="9"/>
    </row>
    <row r="979" spans="1:256" hidden="1">
      <c r="A979" s="28"/>
      <c r="G979" s="16"/>
      <c r="H979" s="81"/>
      <c r="I979" s="16"/>
      <c r="J979" s="16"/>
      <c r="L979" s="135"/>
      <c r="N979" s="9"/>
    </row>
    <row r="980" spans="1:256" hidden="1">
      <c r="A980" s="28"/>
      <c r="G980" s="16"/>
      <c r="H980" s="81"/>
      <c r="I980" s="16"/>
      <c r="J980" s="16"/>
      <c r="L980" s="135"/>
      <c r="N980" s="9"/>
    </row>
    <row r="981" spans="1:256" hidden="1">
      <c r="A981" s="28"/>
      <c r="G981" s="16"/>
      <c r="H981" s="81"/>
      <c r="I981" s="16"/>
      <c r="J981" s="16"/>
      <c r="L981" s="135"/>
      <c r="N981" s="9"/>
    </row>
    <row r="982" spans="1:256" s="4" customFormat="1" hidden="1">
      <c r="A982" s="28"/>
      <c r="B982" s="10"/>
      <c r="C982" s="14"/>
      <c r="D982" s="11"/>
      <c r="E982" s="11"/>
      <c r="F982" s="31"/>
      <c r="G982" s="16"/>
      <c r="H982" s="81"/>
      <c r="I982" s="16"/>
      <c r="J982" s="16"/>
      <c r="K982" s="12"/>
      <c r="L982" s="138"/>
      <c r="M982" s="12"/>
      <c r="N982" s="9"/>
      <c r="O982" s="22"/>
      <c r="Q982" s="12"/>
      <c r="R982" s="26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  <c r="AL982" s="12"/>
      <c r="AM982" s="12"/>
      <c r="AN982" s="12"/>
      <c r="AO982" s="12"/>
      <c r="AP982" s="12"/>
      <c r="AQ982" s="12"/>
      <c r="AR982" s="12"/>
      <c r="AS982" s="12"/>
      <c r="AT982" s="12"/>
      <c r="AU982" s="12"/>
      <c r="AV982" s="12"/>
      <c r="AW982" s="12"/>
      <c r="AX982" s="12"/>
      <c r="AY982" s="12"/>
      <c r="AZ982" s="12"/>
      <c r="BA982" s="12"/>
      <c r="BB982" s="12"/>
      <c r="BC982" s="12"/>
      <c r="BD982" s="12"/>
      <c r="BE982" s="12"/>
      <c r="BF982" s="12"/>
      <c r="BG982" s="12"/>
      <c r="BH982" s="12"/>
      <c r="BI982" s="12"/>
      <c r="BJ982" s="12"/>
      <c r="BK982" s="12"/>
      <c r="BL982" s="12"/>
      <c r="BM982" s="12"/>
      <c r="BN982" s="12"/>
      <c r="BO982" s="12"/>
      <c r="BP982" s="12"/>
      <c r="BQ982" s="12"/>
      <c r="BR982" s="12"/>
      <c r="BS982" s="12"/>
      <c r="BT982" s="12"/>
      <c r="BU982" s="12"/>
      <c r="BV982" s="12"/>
      <c r="BW982" s="12"/>
      <c r="BX982" s="12"/>
      <c r="BY982" s="12"/>
      <c r="BZ982" s="12"/>
      <c r="CA982" s="12"/>
      <c r="CB982" s="12"/>
      <c r="CC982" s="12"/>
      <c r="CD982" s="12"/>
      <c r="CE982" s="12"/>
      <c r="CF982" s="12"/>
      <c r="CG982" s="12"/>
      <c r="CH982" s="12"/>
      <c r="CI982" s="12"/>
      <c r="CJ982" s="12"/>
      <c r="CK982" s="12"/>
      <c r="CL982" s="12"/>
      <c r="CM982" s="12"/>
      <c r="CN982" s="12"/>
      <c r="CO982" s="12"/>
      <c r="CP982" s="12"/>
      <c r="CQ982" s="12"/>
      <c r="IV982" s="191"/>
    </row>
    <row r="983" spans="1:256" s="4" customFormat="1" hidden="1">
      <c r="A983" s="28"/>
      <c r="B983" s="10"/>
      <c r="C983" s="14"/>
      <c r="D983" s="11"/>
      <c r="E983" s="11"/>
      <c r="F983" s="31"/>
      <c r="G983" s="16"/>
      <c r="H983" s="81"/>
      <c r="I983" s="16"/>
      <c r="J983" s="16"/>
      <c r="K983" s="12"/>
      <c r="L983" s="138"/>
      <c r="M983" s="12"/>
      <c r="N983" s="9"/>
      <c r="O983" s="22"/>
      <c r="Q983" s="12"/>
      <c r="R983" s="26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  <c r="AL983" s="12"/>
      <c r="AM983" s="12"/>
      <c r="AN983" s="12"/>
      <c r="AO983" s="12"/>
      <c r="AP983" s="12"/>
      <c r="AQ983" s="12"/>
      <c r="AR983" s="12"/>
      <c r="AS983" s="12"/>
      <c r="AT983" s="12"/>
      <c r="AU983" s="12"/>
      <c r="AV983" s="12"/>
      <c r="AW983" s="12"/>
      <c r="AX983" s="12"/>
      <c r="AY983" s="12"/>
      <c r="AZ983" s="12"/>
      <c r="BA983" s="12"/>
      <c r="BB983" s="12"/>
      <c r="BC983" s="12"/>
      <c r="BD983" s="12"/>
      <c r="BE983" s="12"/>
      <c r="BF983" s="12"/>
      <c r="BG983" s="12"/>
      <c r="BH983" s="12"/>
      <c r="BI983" s="12"/>
      <c r="BJ983" s="12"/>
      <c r="BK983" s="12"/>
      <c r="BL983" s="12"/>
      <c r="BM983" s="12"/>
      <c r="BN983" s="12"/>
      <c r="BO983" s="12"/>
      <c r="BP983" s="12"/>
      <c r="BQ983" s="12"/>
      <c r="BR983" s="12"/>
      <c r="BS983" s="12"/>
      <c r="BT983" s="12"/>
      <c r="BU983" s="12"/>
      <c r="BV983" s="12"/>
      <c r="BW983" s="12"/>
      <c r="BX983" s="12"/>
      <c r="BY983" s="12"/>
      <c r="BZ983" s="12"/>
      <c r="CA983" s="12"/>
      <c r="CB983" s="12"/>
      <c r="CC983" s="12"/>
      <c r="CD983" s="12"/>
      <c r="CE983" s="12"/>
      <c r="CF983" s="12"/>
      <c r="CG983" s="12"/>
      <c r="CH983" s="12"/>
      <c r="CI983" s="12"/>
      <c r="CJ983" s="12"/>
      <c r="CK983" s="12"/>
      <c r="CL983" s="12"/>
      <c r="CM983" s="12"/>
      <c r="CN983" s="12"/>
      <c r="CO983" s="12"/>
      <c r="CP983" s="12"/>
      <c r="CQ983" s="12"/>
      <c r="IV983" s="191"/>
    </row>
    <row r="984" spans="1:256" hidden="1">
      <c r="L984" s="135"/>
    </row>
    <row r="985" spans="1:256" hidden="1">
      <c r="L985" s="135"/>
    </row>
    <row r="986" spans="1:256" hidden="1">
      <c r="L986" s="135"/>
    </row>
    <row r="987" spans="1:256" hidden="1">
      <c r="L987" s="135"/>
    </row>
    <row r="988" spans="1:256" hidden="1">
      <c r="L988" s="135"/>
    </row>
    <row r="989" spans="1:256" hidden="1">
      <c r="L989" s="135"/>
    </row>
    <row r="990" spans="1:256" hidden="1">
      <c r="L990" s="135"/>
    </row>
    <row r="991" spans="1:256" hidden="1">
      <c r="L991" s="135"/>
    </row>
    <row r="992" spans="1:256" hidden="1">
      <c r="L992" s="135"/>
    </row>
    <row r="993" spans="12:12" hidden="1">
      <c r="L993" s="135"/>
    </row>
    <row r="994" spans="12:12" hidden="1">
      <c r="L994" s="135"/>
    </row>
    <row r="995" spans="12:12" hidden="1">
      <c r="L995" s="135"/>
    </row>
    <row r="996" spans="12:12" hidden="1">
      <c r="L996" s="135"/>
    </row>
    <row r="997" spans="12:12" hidden="1">
      <c r="L997" s="135"/>
    </row>
    <row r="998" spans="12:12" hidden="1">
      <c r="L998" s="135"/>
    </row>
    <row r="999" spans="12:12" hidden="1">
      <c r="L999" s="135"/>
    </row>
    <row r="1000" spans="12:12" hidden="1">
      <c r="L1000" s="135"/>
    </row>
    <row r="1001" spans="12:12" hidden="1">
      <c r="L1001" s="135"/>
    </row>
    <row r="1002" spans="12:12" hidden="1">
      <c r="L1002" s="135"/>
    </row>
    <row r="1003" spans="12:12" hidden="1">
      <c r="L1003" s="135"/>
    </row>
    <row r="1004" spans="12:12" hidden="1">
      <c r="L1004" s="135"/>
    </row>
    <row r="1005" spans="12:12" hidden="1">
      <c r="L1005" s="135"/>
    </row>
    <row r="1006" spans="12:12" hidden="1">
      <c r="L1006" s="135"/>
    </row>
    <row r="1007" spans="12:12" hidden="1">
      <c r="L1007" s="135"/>
    </row>
    <row r="1008" spans="12:12" hidden="1">
      <c r="L1008" s="135"/>
    </row>
    <row r="1009" spans="12:12" hidden="1">
      <c r="L1009" s="135"/>
    </row>
    <row r="1010" spans="12:12" hidden="1">
      <c r="L1010" s="135"/>
    </row>
    <row r="1011" spans="12:12" hidden="1">
      <c r="L1011" s="135"/>
    </row>
    <row r="1012" spans="12:12" hidden="1">
      <c r="L1012" s="135"/>
    </row>
    <row r="1013" spans="12:12" hidden="1">
      <c r="L1013" s="135"/>
    </row>
    <row r="1014" spans="12:12" hidden="1">
      <c r="L1014" s="135"/>
    </row>
    <row r="1015" spans="12:12" hidden="1">
      <c r="L1015" s="135"/>
    </row>
    <row r="1016" spans="12:12" hidden="1">
      <c r="L1016" s="135"/>
    </row>
    <row r="1017" spans="12:12" hidden="1">
      <c r="L1017" s="135"/>
    </row>
    <row r="1018" spans="12:12" hidden="1">
      <c r="L1018" s="135"/>
    </row>
    <row r="1019" spans="12:12" hidden="1">
      <c r="L1019" s="135"/>
    </row>
    <row r="1020" spans="12:12" hidden="1">
      <c r="L1020" s="135"/>
    </row>
    <row r="1021" spans="12:12" hidden="1">
      <c r="L1021" s="135"/>
    </row>
    <row r="1022" spans="12:12" hidden="1">
      <c r="L1022" s="135"/>
    </row>
    <row r="1023" spans="12:12" hidden="1">
      <c r="L1023" s="135"/>
    </row>
    <row r="1024" spans="12:12" hidden="1">
      <c r="L1024" s="135"/>
    </row>
    <row r="1025" spans="12:12" hidden="1">
      <c r="L1025" s="135"/>
    </row>
    <row r="1026" spans="12:12" hidden="1">
      <c r="L1026" s="135"/>
    </row>
    <row r="1027" spans="12:12" hidden="1">
      <c r="L1027" s="135"/>
    </row>
    <row r="1028" spans="12:12" hidden="1">
      <c r="L1028" s="135"/>
    </row>
    <row r="1029" spans="12:12" hidden="1">
      <c r="L1029" s="135"/>
    </row>
    <row r="1030" spans="12:12" hidden="1">
      <c r="L1030" s="135"/>
    </row>
    <row r="1031" spans="12:12" hidden="1">
      <c r="L1031" s="135"/>
    </row>
    <row r="1032" spans="12:12" hidden="1">
      <c r="L1032" s="135"/>
    </row>
    <row r="1033" spans="12:12" hidden="1">
      <c r="L1033" s="135"/>
    </row>
    <row r="1034" spans="12:12" hidden="1">
      <c r="L1034" s="135"/>
    </row>
    <row r="1035" spans="12:12" hidden="1">
      <c r="L1035" s="135"/>
    </row>
    <row r="1036" spans="12:12" hidden="1">
      <c r="L1036" s="135"/>
    </row>
    <row r="1037" spans="12:12" hidden="1">
      <c r="L1037" s="135"/>
    </row>
    <row r="1038" spans="12:12" hidden="1">
      <c r="L1038" s="135"/>
    </row>
    <row r="1039" spans="12:12" hidden="1">
      <c r="L1039" s="135"/>
    </row>
    <row r="1040" spans="12:12" hidden="1">
      <c r="L1040" s="135"/>
    </row>
    <row r="1041" spans="12:12" hidden="1">
      <c r="L1041" s="135"/>
    </row>
    <row r="1042" spans="12:12" hidden="1">
      <c r="L1042" s="135"/>
    </row>
    <row r="1043" spans="12:12" hidden="1">
      <c r="L1043" s="135"/>
    </row>
    <row r="1044" spans="12:12" hidden="1">
      <c r="L1044" s="135"/>
    </row>
    <row r="1045" spans="12:12" hidden="1">
      <c r="L1045" s="135"/>
    </row>
    <row r="1046" spans="12:12" hidden="1">
      <c r="L1046" s="135"/>
    </row>
    <row r="1047" spans="12:12" hidden="1">
      <c r="L1047" s="135"/>
    </row>
    <row r="1048" spans="12:12" hidden="1">
      <c r="L1048" s="135"/>
    </row>
    <row r="1049" spans="12:12" hidden="1">
      <c r="L1049" s="135"/>
    </row>
    <row r="1050" spans="12:12" hidden="1">
      <c r="L1050" s="135"/>
    </row>
    <row r="1051" spans="12:12" hidden="1">
      <c r="L1051" s="135"/>
    </row>
    <row r="1052" spans="12:12" hidden="1">
      <c r="L1052" s="135"/>
    </row>
    <row r="1053" spans="12:12" hidden="1">
      <c r="L1053" s="135"/>
    </row>
    <row r="1054" spans="12:12" hidden="1">
      <c r="L1054" s="135"/>
    </row>
    <row r="1055" spans="12:12" hidden="1">
      <c r="L1055" s="135"/>
    </row>
    <row r="1056" spans="12:12" hidden="1">
      <c r="L1056" s="135"/>
    </row>
    <row r="1057" spans="12:12" hidden="1">
      <c r="L1057" s="135"/>
    </row>
    <row r="1058" spans="12:12" hidden="1">
      <c r="L1058" s="135"/>
    </row>
    <row r="1059" spans="12:12" hidden="1">
      <c r="L1059" s="135"/>
    </row>
    <row r="1060" spans="12:12" hidden="1">
      <c r="L1060" s="135"/>
    </row>
    <row r="1061" spans="12:12" hidden="1">
      <c r="L1061" s="135"/>
    </row>
    <row r="1062" spans="12:12" hidden="1">
      <c r="L1062" s="135"/>
    </row>
  </sheetData>
  <sheetProtection selectLockedCells="1" selectUnlockedCells="1"/>
  <mergeCells count="5">
    <mergeCell ref="B15:L15"/>
    <mergeCell ref="F8:L8"/>
    <mergeCell ref="F9:L9"/>
    <mergeCell ref="F10:L10"/>
    <mergeCell ref="F11:L11"/>
  </mergeCells>
  <phoneticPr fontId="26" type="noConversion"/>
  <hyperlinks>
    <hyperlink ref="B11" r:id="rId1" display="mailto:krzewyozdobne@krzewyozdobne.pl"/>
    <hyperlink ref="B13" r:id="rId2"/>
    <hyperlink ref="B12" r:id="rId3"/>
  </hyperlinks>
  <pageMargins left="0.21" right="0.12" top="0.4" bottom="0.33958333333333335" header="0.42" footer="0.12013888888888889"/>
  <pageSetup paperSize="9" firstPageNumber="0" orientation="portrait" horizontalDpi="300" verticalDpi="300" r:id="rId4"/>
  <headerFooter alignWithMargins="0">
    <oddFooter>&amp;R&amp;P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2021 oferta</vt:lpstr>
      <vt:lpstr>'2021 oferta'!Excel_BuiltIn__FilterDatabase</vt:lpstr>
      <vt:lpstr>Excel_BuiltIn__FilterDatabase_1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2020-11-12T09:50:01Z</cp:lastPrinted>
  <dcterms:created xsi:type="dcterms:W3CDTF">2020-10-19T10:29:26Z</dcterms:created>
  <dcterms:modified xsi:type="dcterms:W3CDTF">2020-12-09T12:12:59Z</dcterms:modified>
</cp:coreProperties>
</file>